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Usuario\Desktop\TALENTO HUMANO RENDICION 2020\"/>
    </mc:Choice>
  </mc:AlternateContent>
  <xr:revisionPtr revIDLastSave="0" documentId="13_ncr:1_{7375708F-2884-4428-84AD-B94969D6D338}" xr6:coauthVersionLast="45" xr6:coauthVersionMax="45" xr10:uidLastSave="{00000000-0000-0000-0000-000000000000}"/>
  <bookViews>
    <workbookView xWindow="-120" yWindow="-120" windowWidth="20730" windowHeight="11160" firstSheet="1" activeTab="5" xr2:uid="{00000000-000D-0000-FFFF-FFFF00000000}"/>
  </bookViews>
  <sheets>
    <sheet name="Matriz de Rendición Cuentas" sheetId="7" r:id="rId1"/>
    <sheet name="Movilidad Humana" sheetId="6" r:id="rId2"/>
    <sheet name="Género" sheetId="5" r:id="rId3"/>
    <sheet name="Generacionales" sheetId="2" r:id="rId4"/>
    <sheet name="Discapacidad" sheetId="4" r:id="rId5"/>
    <sheet name="Interculturalidad" sheetId="1" r:id="rId6"/>
    <sheet name="Hoja1" sheetId="8" r:id="rId7"/>
  </sheets>
  <definedNames>
    <definedName name="_xlnm._FilterDatabase" localSheetId="4" hidden="1">Discapacidad!$A$5:$K$8</definedName>
    <definedName name="_xlchart.v1.0" hidden="1">Género!$B$27:$B$29</definedName>
    <definedName name="_xlchart.v1.1" hidden="1">Género!$C$26</definedName>
    <definedName name="_xlchart.v1.2" hidden="1">Género!$C$27:$C$29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7" i="1" l="1"/>
  <c r="C50" i="1"/>
  <c r="C44" i="1"/>
  <c r="C29" i="5"/>
  <c r="D10" i="2" l="1"/>
  <c r="C10" i="2"/>
  <c r="D9" i="2"/>
  <c r="C9" i="2"/>
  <c r="C11" i="5"/>
  <c r="C10" i="5"/>
  <c r="D12" i="6"/>
  <c r="E12" i="6"/>
  <c r="B12" i="6"/>
  <c r="C12" i="6"/>
  <c r="C12" i="5" l="1"/>
  <c r="D11" i="2"/>
  <c r="C11" i="2"/>
  <c r="H11" i="2"/>
  <c r="E11" i="2"/>
  <c r="C16" i="1"/>
  <c r="C22" i="1"/>
</calcChain>
</file>

<file path=xl/sharedStrings.xml><?xml version="1.0" encoding="utf-8"?>
<sst xmlns="http://schemas.openxmlformats.org/spreadsheetml/2006/main" count="635" uniqueCount="425">
  <si>
    <t>POLÍTICA PÚBLICAS PARA LA IGUALDAD</t>
  </si>
  <si>
    <t>ETNIAS</t>
  </si>
  <si>
    <t>SERVIDORES DE AGROCALIDAD</t>
  </si>
  <si>
    <t>AFROECUATORIANOS</t>
  </si>
  <si>
    <t>INDÍGENA</t>
  </si>
  <si>
    <t>MONTUBIO</t>
  </si>
  <si>
    <t>MESTIZA</t>
  </si>
  <si>
    <t xml:space="preserve">MULATO </t>
  </si>
  <si>
    <t>BLANCO</t>
  </si>
  <si>
    <t>NEGRO</t>
  </si>
  <si>
    <t>TOTAL DE SERVIDORES</t>
  </si>
  <si>
    <t>GÉNERO</t>
  </si>
  <si>
    <t>SERVIDORES</t>
  </si>
  <si>
    <t>HOMBRES</t>
  </si>
  <si>
    <t>MUJERES</t>
  </si>
  <si>
    <t>Dirección Distrital y Articulación Territorial</t>
  </si>
  <si>
    <t>Provincia</t>
  </si>
  <si>
    <t>Masculino</t>
  </si>
  <si>
    <t>Femenino</t>
  </si>
  <si>
    <t>Número de Pasantes</t>
  </si>
  <si>
    <t>DDATZ4</t>
  </si>
  <si>
    <t>MANABÍ</t>
  </si>
  <si>
    <t>SANTO DOMINGO DE LOS TSÁCHILAS</t>
  </si>
  <si>
    <t>AGENCIA DE REGULACIÓN Y CONTROL FITO Y ZOOSANITARIO AGROCALIDAD</t>
  </si>
  <si>
    <t>N°</t>
  </si>
  <si>
    <t>LUGAR</t>
  </si>
  <si>
    <t>PROVINCIA</t>
  </si>
  <si>
    <t>NOMBRES Y APELLIDOS DEL FUNCIONARIO</t>
  </si>
  <si>
    <t>CÉDULA DE IDENTIDAD</t>
  </si>
  <si>
    <t>GENERO</t>
  </si>
  <si>
    <t>MODALIDAD</t>
  </si>
  <si>
    <t>TIPO DE DISCAPACIDAD</t>
  </si>
  <si>
    <t>% DISCAPACIDAD</t>
  </si>
  <si>
    <t>CARNET DEL MINISTERIO DE SALUD</t>
  </si>
  <si>
    <t>CONADIS</t>
  </si>
  <si>
    <t>NOMBRAMIENTO PERMANENTE</t>
  </si>
  <si>
    <t>FÍSICA</t>
  </si>
  <si>
    <t>X</t>
  </si>
  <si>
    <t>MASCULINO</t>
  </si>
  <si>
    <t>VISUAL</t>
  </si>
  <si>
    <t>CONTRATO OCASIONAL</t>
  </si>
  <si>
    <t>AUDITIVA</t>
  </si>
  <si>
    <t>FISICA</t>
  </si>
  <si>
    <t>SANTO DOMINGO DE LOS TSACHILAS</t>
  </si>
  <si>
    <t xml:space="preserve">Cristhian Stalin Ramírez Silva </t>
  </si>
  <si>
    <t>Lino Agustín Vera Loor</t>
  </si>
  <si>
    <t xml:space="preserve">Jhonny Fabian Meza Peralta </t>
  </si>
  <si>
    <t>ADMINISTRATIVO</t>
  </si>
  <si>
    <t>TÉCNICO</t>
  </si>
  <si>
    <t>PASANTÍAS</t>
  </si>
  <si>
    <t>PERSONAL MIGRANTE</t>
  </si>
  <si>
    <t>IMPLEMENTACIÓN DE POLÍTICAS PÚBLICAS PARA LA IGUALDAD:</t>
  </si>
  <si>
    <t>IMPLEMENTACIÓN DE POLÍTICAS PÚBLICAS</t>
  </si>
  <si>
    <t>PONGA SI  O NO</t>
  </si>
  <si>
    <t>DETALLE PRINCIPALES ACCIONES REALIZADAS</t>
  </si>
  <si>
    <t>DETALLE PRINCIPALES RESULTADOS OBTENIDOS</t>
  </si>
  <si>
    <t>NO. DE USUARIOS</t>
  </si>
  <si>
    <t>PARA LA IGUALDAD</t>
  </si>
  <si>
    <r>
      <rPr>
        <b/>
        <i/>
        <sz val="18"/>
        <color indexed="10"/>
        <rFont val="Calibri"/>
        <family val="2"/>
      </rPr>
      <t xml:space="preserve">POLÍTICAS PÚBLICAS INTERCULTURALES                                 </t>
    </r>
    <r>
      <rPr>
        <sz val="18"/>
        <color indexed="8"/>
        <rFont val="Calibri"/>
        <family val="2"/>
      </rPr>
      <t xml:space="preserve">Promover en los distintos procesos de selección de personal la inclusión de técnicos y profesionales que pertenezcan a diversos grupos de interculturalidad, de acuerdo a las actividades que se van a ejecutar.                     </t>
    </r>
    <r>
      <rPr>
        <b/>
        <sz val="18"/>
        <color indexed="8"/>
        <rFont val="Calibri"/>
        <family val="2"/>
      </rPr>
      <t>Realizar capacitaciones a las autoridades de comunidades, trabajando conjuntamente con técnicos de la institución.</t>
    </r>
  </si>
  <si>
    <t xml:space="preserve">SI </t>
  </si>
  <si>
    <t>Incentivar los procesos de reclutamiento, selección y potenciar una contratación de personal inclusiva para los técnicos y personal administrativo, profesionales que pertenezcan a diversos grupos étnicos e interculturalidad, de acuerdo a las actividades que AGROCALIDAD van a ejecutar.                                                      Hojas de  Vida de los Servidores.</t>
  </si>
  <si>
    <t>La Interculturalidad permite mejorar la relación entre las comunidades en las que brinda Agrocalidad a través del servicio fitosanitarias - zoosanitarias con el aporte de nuestros servidores, esto implica una igualdad para el desarrollo de capacidades y el respeto de las diferentes culturas - étnias a nivel nacional.</t>
  </si>
  <si>
    <t xml:space="preserve">    828 Hombres
 476 Mujeres</t>
  </si>
  <si>
    <r>
      <rPr>
        <b/>
        <i/>
        <sz val="18"/>
        <color indexed="10"/>
        <rFont val="Calibri"/>
        <family val="2"/>
      </rPr>
      <t xml:space="preserve">POLÍTICAS PÚBLICAS GENERACIONALES     </t>
    </r>
    <r>
      <rPr>
        <sz val="18"/>
        <color indexed="8"/>
        <rFont val="Calibri"/>
        <family val="2"/>
      </rPr>
      <t xml:space="preserve">                      Fortalecer y ampliar programas de pasantías y prácticas laborales para estudiantes universitarios de instituciones públicas o privadas a nivel nacional. </t>
    </r>
  </si>
  <si>
    <t>Convenios con el Minsiterio de Trabajo.</t>
  </si>
  <si>
    <t>Mediante la aplicación de las políticas públicas generacionales, permite que se vinculen jóvenes al sector laboral, desarrollando el nivel profesional, en la parte del conocimiento - práctico, incentivando a la investigación, Agrocalidad propicia las condiciones adecuadas, contribuyendo al desarrollo y bienestar de la sociedad.</t>
  </si>
  <si>
    <r>
      <rPr>
        <b/>
        <i/>
        <sz val="18"/>
        <color indexed="10"/>
        <rFont val="Calibri"/>
        <family val="2"/>
      </rPr>
      <t xml:space="preserve">POLÍTICAS PÚBLICAS DE DISCAPACIDAD   </t>
    </r>
    <r>
      <rPr>
        <sz val="18"/>
        <color indexed="8"/>
        <rFont val="Calibri"/>
        <family val="2"/>
      </rPr>
      <t xml:space="preserve">                                 Promover, difundir y socializar, a los servidores, servidoras, trabajadores y trabajadoras de AGROCALIDAD sobre el trato diario con personas con discapacidad, para lo que se debe crear una conciencia positiva para que estos servidores puedan desarrollar su trabajo de la mejor manera.                                                                                                </t>
    </r>
    <r>
      <rPr>
        <b/>
        <sz val="18"/>
        <color indexed="8"/>
        <rFont val="Calibri"/>
        <family val="2"/>
      </rPr>
      <t>Incorporación de personal con capacidades especiales conforme a los requerimientos de la institución y a los cargos y perfiles disponibles a nivel nacional</t>
    </r>
  </si>
  <si>
    <t>Folleto trabajo con personas con discapacidad.                                             Listado de personal con capacidades especiales a nivel nacional.</t>
  </si>
  <si>
    <t>Agrocalidad a través de la aplicación de la política permite la inclusión de servidores con discapacidad los mismos que se desarrollan en el aspecto profesional, aportan al crecimiento económico, personal, social inclusivo, eliminando barreras sociales y físicas, prevalenciendo la autonomía individual y participativa.</t>
  </si>
  <si>
    <r>
      <rPr>
        <b/>
        <i/>
        <sz val="18"/>
        <color indexed="10"/>
        <rFont val="Calibri"/>
        <family val="2"/>
      </rPr>
      <t xml:space="preserve">POLÍTICAS PÚBLICAS DE GÉNERO                                           </t>
    </r>
    <r>
      <rPr>
        <sz val="18"/>
        <color indexed="8"/>
        <rFont val="Calibri"/>
        <family val="2"/>
      </rPr>
      <t xml:space="preserve">Promover a través de todas las coordinaciones generales, Direcciones Técnicas, Direcciones Distritales y Jefaturas de Servicio de Sanidad Agropecuaria la participación con igualdad de oportunidades para mujeres y hombres. </t>
    </r>
  </si>
  <si>
    <t>Procesos de reclutamiento, selección y reclutamiento de profesionales en la parte técnica y administrativa, brindando la oportunidad a hombres y mujeres por igualdad.</t>
  </si>
  <si>
    <t>Agrocalidad se enmarca en identificar experiencias, toma de decisiones entre hombre y mujeres, permitiéndo el dearrollo profesional, desde el nivel directivo hasta el de auxiliares de servicio, asumiendo el mismo nivel de responsabilidad, autonomía, desenvolvimiento en cada uno de los procesos institucionales y estratégicos.</t>
  </si>
  <si>
    <r>
      <rPr>
        <b/>
        <i/>
        <sz val="18"/>
        <color indexed="10"/>
        <rFont val="Calibri"/>
        <family val="2"/>
      </rPr>
      <t>POLÍTICAS PÚBLICAS DE MOVILIDAD HUMANA</t>
    </r>
    <r>
      <rPr>
        <sz val="18"/>
        <color indexed="8"/>
        <rFont val="Calibri"/>
        <family val="2"/>
      </rPr>
      <t xml:space="preserve">                      Incorporar en los procesos de reclutamiento, contratación y selección a los migrantes ecuatorianos, garantizando el cuplimiento de los derechos ciudadanos y fomentando la inclusión laboral, profesional, social como parte del fortalecimiento institucional de AGROCALIDAD.</t>
    </r>
  </si>
  <si>
    <t>Incorporación de migrantes ecuatorianos, en los procesos sustantivos y adjetivos de AGROCALIDAD.</t>
  </si>
  <si>
    <t>El impulsar la insercción de nuestros migrantes ecuatorianos en Agrocalidad permiten aplicar políticas públicas de movilidad humana con el fin de ayudar e incentivar ek desarrollo profesional y laboral.</t>
  </si>
  <si>
    <t>+</t>
  </si>
  <si>
    <t>Total de servidores 00</t>
  </si>
  <si>
    <t xml:space="preserve">    0 Hombre
 0 Mujer</t>
  </si>
  <si>
    <t>Total de servidores 1236</t>
  </si>
  <si>
    <t xml:space="preserve">    772 Hombres
 464 Mujeres</t>
  </si>
  <si>
    <t>Total de servidores pasantes 00</t>
  </si>
  <si>
    <r>
      <rPr>
        <sz val="18"/>
        <rFont val="Calibri"/>
        <family val="2"/>
      </rPr>
      <t xml:space="preserve">    00</t>
    </r>
    <r>
      <rPr>
        <i/>
        <sz val="18"/>
        <color indexed="8"/>
        <rFont val="Calibri"/>
        <family val="2"/>
      </rPr>
      <t xml:space="preserve"> </t>
    </r>
    <r>
      <rPr>
        <sz val="18"/>
        <color indexed="8"/>
        <rFont val="Calibri"/>
        <family val="2"/>
      </rPr>
      <t xml:space="preserve">Hombres                            00  Mujeres
</t>
    </r>
  </si>
  <si>
    <t>Total de servidores  30</t>
  </si>
  <si>
    <t xml:space="preserve">    20 Hombres
 10 Mujeres</t>
  </si>
  <si>
    <t xml:space="preserve">Total de servidores 1.236                        Afroecuatoriano 28                             Indígena           25                                       Montubio  67                                   Mestizo 1096                                  Mulato 2                           Blanco    17                                  Negro 1                              </t>
  </si>
  <si>
    <t>POLÍTICA PÚBLICA DE MOVILIDAD HUMANA DDAT4 (MANABI Y SANTO DOMINGO)</t>
  </si>
  <si>
    <t xml:space="preserve">POLÍTICA PÚBLICA GENERACIONALES DDAT4 </t>
  </si>
  <si>
    <t>PERSONAL DE PASANTÍAS EN LA DDAT4</t>
  </si>
  <si>
    <t>PERSONAL CON DISCAPACIDAD EN LA DDAT4</t>
  </si>
  <si>
    <t>Arteaga Pazmiño Cristhian José</t>
  </si>
  <si>
    <t>POLÍTICA PÚBLICA DE INTERCULTURALIDAD DE LA DDAT4</t>
  </si>
  <si>
    <t>FORMULARIO DE INFORME DE RENDICION DE CUENTAS</t>
  </si>
  <si>
    <t>INSTITUCIONES DE LA FUNCION EJECUTIVA</t>
  </si>
  <si>
    <t>DATOS GENERALES</t>
  </si>
  <si>
    <t>Nombre de la Unidad Administrativa Financiera o de la Entidad Operativa Desconcentrada que rinde cuentas:</t>
  </si>
  <si>
    <t>Agencia de Regulación y Control Fito y Zoosanitario</t>
  </si>
  <si>
    <t>Pertenece a qué institución:</t>
  </si>
  <si>
    <t>Ministerio de Agricultura y Ganadería</t>
  </si>
  <si>
    <t>Adscrita a qué institución:</t>
  </si>
  <si>
    <t>Período del cual rinde cuentas:</t>
  </si>
  <si>
    <t>01 de enero al 31 de diciembre del 2020</t>
  </si>
  <si>
    <t>FUNCIÓN A LA QUE PERTENECE</t>
  </si>
  <si>
    <t>Función Ejecutiva</t>
  </si>
  <si>
    <t>Función Legislativa</t>
  </si>
  <si>
    <t>Función Judicial</t>
  </si>
  <si>
    <t>Función de Transparencia y Control Social</t>
  </si>
  <si>
    <t>Función Electoral</t>
  </si>
  <si>
    <t>GAD</t>
  </si>
  <si>
    <t>SECTOR:</t>
  </si>
  <si>
    <t>SECRETARIAS NACIONALES</t>
  </si>
  <si>
    <t>MINISTERIOS COORDINADORES </t>
  </si>
  <si>
    <t>MINISTERIOS SECTORIALES</t>
  </si>
  <si>
    <t>INSTITUTOS DE PROMOCIÓN Y NORMALIZACIÓN</t>
  </si>
  <si>
    <t>INSTITUTOS DE INVESTIGACIÓN</t>
  </si>
  <si>
    <t>CONSEJOS NACIONALES DE IGUALDAD</t>
  </si>
  <si>
    <t>EMPRESAS PUBLICAS</t>
  </si>
  <si>
    <t>AGENCIAS DE REGULACIÓN Y CONTROL</t>
  </si>
  <si>
    <t>SECRETARÍAS TÉCNICAS</t>
  </si>
  <si>
    <t>BANCA PÚBLICA</t>
  </si>
  <si>
    <t>SERVICIOS</t>
  </si>
  <si>
    <t>INSTITUCIONES DE SEGURIDAD</t>
  </si>
  <si>
    <t>DIRECCIONES</t>
  </si>
  <si>
    <t>CORPORACIONES</t>
  </si>
  <si>
    <t>PROGRAMAS</t>
  </si>
  <si>
    <t>CONSEJOS</t>
  </si>
  <si>
    <t>OTRA INSTITUCIONALIDAD</t>
  </si>
  <si>
    <t>NIVEL QUE RINDE CUENTAS:</t>
  </si>
  <si>
    <t>MARQUE CON UNA X</t>
  </si>
  <si>
    <t>Unidad de Administración Financiera - UDAF:</t>
  </si>
  <si>
    <t>Entidad Operativa Desconcentrada - EOD:</t>
  </si>
  <si>
    <t>Unidad de Atención o Gestión - UA-G:</t>
  </si>
  <si>
    <t>DOMICILIO</t>
  </si>
  <si>
    <t>Provincia:</t>
  </si>
  <si>
    <t>Cantón:</t>
  </si>
  <si>
    <t xml:space="preserve">SANTO DOMINGO </t>
  </si>
  <si>
    <t>Parroquia:</t>
  </si>
  <si>
    <t>SANTO DOMINGO</t>
  </si>
  <si>
    <t>Dirección:</t>
  </si>
  <si>
    <t>URBANIZACIÓN CARVAJAL, CALLE RÍO BABA 143 Y PASAJE RÍO SALOYA</t>
  </si>
  <si>
    <t>Correo electrónico:</t>
  </si>
  <si>
    <t>coordinacion.santodomingo@agrocalidad.gob.ec</t>
  </si>
  <si>
    <t>Página web:</t>
  </si>
  <si>
    <t>www.agrocalidad.gob.es</t>
  </si>
  <si>
    <t>Teléfonos:</t>
  </si>
  <si>
    <t>022 750-495  /  022 750-496</t>
  </si>
  <si>
    <t>RUC:</t>
  </si>
  <si>
    <t>REPRESENTANTE LEGAL DE LA UNIDAD DE ADMINISTRACIÓN FINANCIERA:</t>
  </si>
  <si>
    <t>Nombre del o la representante legal de la institución:</t>
  </si>
  <si>
    <t>ING. WILSON PATRICIO ALMEIDA GRANJA</t>
  </si>
  <si>
    <t>Cargo del o la representante legal de la institución:</t>
  </si>
  <si>
    <t xml:space="preserve">DIRECTOR  EJECUTIVO </t>
  </si>
  <si>
    <t>Fecha de designación:</t>
  </si>
  <si>
    <t>patricio.almeida@agrocalidad.gob.ec</t>
  </si>
  <si>
    <t>3828860  EXT. 2121</t>
  </si>
  <si>
    <t>RESPONSABLE DE LA ENTIDAD OPERATIVA DESCONCENTRADA:</t>
  </si>
  <si>
    <t>Nombre del o la responsable:</t>
  </si>
  <si>
    <t>LU Z JACQUELINE AGUILAR NARVÁEZ</t>
  </si>
  <si>
    <t>Cargo:</t>
  </si>
  <si>
    <t xml:space="preserve">DIRECTOR DISTRITAL Y ARTICULACIÓN TERRITORIAL TIPO  A </t>
  </si>
  <si>
    <t>luz.aguilar@agrocalidad.gob.ec</t>
  </si>
  <si>
    <t>RESPONSABLE  DEL PROCESO DE RENDICIÓN DE CUENTAS:</t>
  </si>
  <si>
    <t>LUZ JACQUELINE AGUILAR NARVÁEZ</t>
  </si>
  <si>
    <t xml:space="preserve">DIRECTORA DISTRITAL Y ARTICULACIÓN TERRITORIAL TIPO A </t>
  </si>
  <si>
    <t>RESPONSABLE DEL REGISTRO DEL INFORME DE RENDICION DE CUENTAS EN EL SISTEMA:</t>
  </si>
  <si>
    <t>DR. JOSE IGNACIO MORENO ALAVA</t>
  </si>
  <si>
    <t>DIRECTOR GENERAL DE ASESORÍA JURÍDICA</t>
  </si>
  <si>
    <t>jose.moreno@agrocalidad.gob.ec</t>
  </si>
  <si>
    <t>023 282 860  EXT.  2098/2099</t>
  </si>
  <si>
    <t xml:space="preserve">DATOS DEL INFORME DE RENDICIÓN DE CUENTAS. </t>
  </si>
  <si>
    <t>Fecha en que se realizó la Rendición de Cuentas ante la ciudadanía:</t>
  </si>
  <si>
    <t>Lugar en donde se realizó la Rendición de Cuentas ante la ciudadanía:</t>
  </si>
  <si>
    <t>COBERTURA GEOGRÁFICA NACIONAL: UNIDAD DE ADMINISTRACIÓN FINANCIERA:</t>
  </si>
  <si>
    <t>COBERTURA</t>
  </si>
  <si>
    <t>N.- DE UNIDADES</t>
  </si>
  <si>
    <t>Nacional</t>
  </si>
  <si>
    <t>COBERTURA GEOGRÁFICA TERRITORIAL: ENTIDADES OPERATIVAS DESCONCENTRADAS QUE INTEGRA:</t>
  </si>
  <si>
    <t>Zonal</t>
  </si>
  <si>
    <t>Regional</t>
  </si>
  <si>
    <t>Provincial</t>
  </si>
  <si>
    <t>Distrital</t>
  </si>
  <si>
    <t xml:space="preserve">Circuitos        </t>
  </si>
  <si>
    <t>COBERTURA GEOGRÁFICA: UNIDADES DE ATENCIÓN  O GESTIÓN QUE INTEGRA:</t>
  </si>
  <si>
    <t>NIVEL</t>
  </si>
  <si>
    <t>N. USUARIOS</t>
  </si>
  <si>
    <t>NACIONALIDADES O PUEBLOS</t>
  </si>
  <si>
    <t>LINK AL MEDIO DE VERIFICACIÓN PUBLICADO EN LA PÁG. WEB DE LA INSTITUCIÓN</t>
  </si>
  <si>
    <t>www.agrocalidad.gob.ec</t>
  </si>
  <si>
    <r>
      <rPr>
        <b/>
        <sz val="14"/>
        <color indexed="8"/>
        <rFont val="Calibri"/>
        <family val="2"/>
      </rPr>
      <t xml:space="preserve">Provincia Santo Domingo: </t>
    </r>
    <r>
      <rPr>
        <sz val="14"/>
        <color indexed="8"/>
        <rFont val="Calibri"/>
        <family val="2"/>
      </rPr>
      <t xml:space="preserve">
Santo Domingo y La Concordia
</t>
    </r>
    <r>
      <rPr>
        <b/>
        <sz val="14"/>
        <color indexed="8"/>
        <rFont val="Calibri"/>
        <family val="2"/>
      </rPr>
      <t>Provincia Manabí:</t>
    </r>
    <r>
      <rPr>
        <sz val="14"/>
        <color indexed="8"/>
        <rFont val="Calibri"/>
        <family val="2"/>
      </rPr>
      <t xml:space="preserve">
Chone, El Carmén, Manta y Portoviejo</t>
    </r>
  </si>
  <si>
    <r>
      <rPr>
        <b/>
        <sz val="14"/>
        <color indexed="8"/>
        <rFont val="Calibri"/>
        <family val="2"/>
      </rPr>
      <t xml:space="preserve">Usuarios atendidos en Santo Domingo: </t>
    </r>
    <r>
      <rPr>
        <sz val="14"/>
        <color indexed="8"/>
        <rFont val="Calibri"/>
        <family val="2"/>
      </rPr>
      <t>5.704</t>
    </r>
    <r>
      <rPr>
        <b/>
        <sz val="14"/>
        <color indexed="8"/>
        <rFont val="Calibri"/>
        <family val="2"/>
      </rPr>
      <t xml:space="preserve">
Usuarios atendidos en Manabí: </t>
    </r>
    <r>
      <rPr>
        <sz val="14"/>
        <color indexed="8"/>
        <rFont val="Calibri"/>
        <family val="2"/>
      </rPr>
      <t>6.396</t>
    </r>
    <r>
      <rPr>
        <b/>
        <sz val="14"/>
        <color indexed="8"/>
        <rFont val="Calibri"/>
        <family val="2"/>
      </rPr>
      <t xml:space="preserve">
TOTAL: 12.100</t>
    </r>
  </si>
  <si>
    <t>Masculino: 10.004
Femenino: 2.906</t>
  </si>
  <si>
    <t xml:space="preserve"> Mestizos: 12.100</t>
  </si>
  <si>
    <t>Distrital:</t>
  </si>
  <si>
    <t>Circuital</t>
  </si>
  <si>
    <t>Cantonal:</t>
  </si>
  <si>
    <t>Parroquial:</t>
  </si>
  <si>
    <t>Comunidad o recinto:</t>
  </si>
  <si>
    <t>PARTICIPACIÓN CIUDADANA</t>
  </si>
  <si>
    <t>PLANIFICACIÓN PARTICIPATIVA</t>
  </si>
  <si>
    <t>PONGA SI O NO</t>
  </si>
  <si>
    <t>Se han implementado mecanismos de participación ciudadana para la formulación de planes y políticas</t>
  </si>
  <si>
    <t>NO</t>
  </si>
  <si>
    <t>No existe un link como medio de verificación por no haber implementado mecanismos de participación.</t>
  </si>
  <si>
    <t>Se coordina con las instancias de participación existentes en el territorio</t>
  </si>
  <si>
    <t>MECANISMOS DE  PARTICIPACIÓN CIUDADANA</t>
  </si>
  <si>
    <t>Consejo Ciudadanos Sectoriales</t>
  </si>
  <si>
    <t xml:space="preserve">NO </t>
  </si>
  <si>
    <t xml:space="preserve">Diálogos periódicos de deliberación </t>
  </si>
  <si>
    <t>Consejo Consultivo</t>
  </si>
  <si>
    <t xml:space="preserve">Agenda pública de Consulta a la ciudadanía </t>
  </si>
  <si>
    <t>Audiencia pública</t>
  </si>
  <si>
    <t>Otros</t>
  </si>
  <si>
    <t>NIVEL DE CUMPLIMIENTO DE LOS COMPROMISOS ASUMIDOS CON LA COMUNIDAD</t>
  </si>
  <si>
    <t>COMPROMISOS ASUMIDOS CON LA COMUNIDAD</t>
  </si>
  <si>
    <t>ESPACIO EN EL QUE SE GENERO EL COMPROMISO</t>
  </si>
  <si>
    <t>RESULTADOS AVANCE/CUMPLIMIENTO</t>
  </si>
  <si>
    <t>LINK AL MEDIO DE VERIFICACIÓN PUBLICADO EN LA PAG. WEB DE LA INSTITUCIÓN</t>
  </si>
  <si>
    <t>1. Realizar capacitaciones a los productores dando a conocer el servicio de Laboratorio  de Diagnóstico Rápido que posee la Zona 4 y; de la normativa técnica de AGROCALIDAD respecto al control fitosanitario de los productos agrícolas de exportación.</t>
  </si>
  <si>
    <t xml:space="preserve">El evento se desarrollo en el Auditorio de la Dirección Distrital Tipo B Manabí, el jueves 20 de febrero del 2020.  </t>
  </si>
  <si>
    <r>
      <rPr>
        <b/>
        <sz val="12"/>
        <color indexed="8"/>
        <rFont val="Calibri"/>
        <family val="2"/>
      </rPr>
      <t xml:space="preserve">SANIDAD VEGETAL: </t>
    </r>
    <r>
      <rPr>
        <sz val="12"/>
        <color indexed="8"/>
        <rFont val="Calibri"/>
        <family val="2"/>
      </rPr>
      <t>Con el compromiso adquirido,  el área de sanidad vegetal de la Zonal, desde el mes de febrero al mes de septiembre del 2020, ejecutó 18 eventos de capacitación, logrando socializar los servicios que ofrece el Laboratorio de Diagnóstico Rápido y la normativa técnica de la Agencia respecto al control fitosanitario de los productos agrícolas de exportación, en un número de 240 productores capacitados.</t>
    </r>
  </si>
  <si>
    <t>http://www.agrocalidad.gob.ec</t>
  </si>
  <si>
    <t>MECANISMOS DE CONTROL SOCIAL</t>
  </si>
  <si>
    <t>MECANISMOS DE  CONTROL SOCIAL GENERADOS POR LA COMUNIDAD</t>
  </si>
  <si>
    <t xml:space="preserve">PONGA 
SÍ O NO
</t>
  </si>
  <si>
    <t>OBSERVACIONES</t>
  </si>
  <si>
    <t>Veedurías ciudadanas</t>
  </si>
  <si>
    <t>No existe un link como medio de verificación por no haber implementado mecanismos de control social.</t>
  </si>
  <si>
    <t>Observatorios ciudadanos</t>
  </si>
  <si>
    <t>Comités de usuarios</t>
  </si>
  <si>
    <t>Defensorías comunitarias</t>
  </si>
  <si>
    <t>No existe un link como medio de verificación por no haber implementado mecanismos decontrol social.</t>
  </si>
  <si>
    <t>RENDICIÓN DE CUENTAS</t>
  </si>
  <si>
    <t>PROCESO DE RENDICIÓN DE CUENTAS</t>
  </si>
  <si>
    <t>PONGA SÍ O  NO</t>
  </si>
  <si>
    <t>DESCRIBA LA EJECUCIÓN DE ESTE MOMENTO</t>
  </si>
  <si>
    <t>LINK AL MEDIO DE VERIFICACIÓN PUBLICADO EN LA PÁG. WEB DE LA INSTITUCIÓN (Literal m Art. 7 LOTAIP[1])</t>
  </si>
  <si>
    <t>FASE 0</t>
  </si>
  <si>
    <t>Conformación del equipo de rendición de cuentas: Unidad de Administración Financiera (UDAF), Entidad Operativa Desconcentrada (EOD) y Unidad de Atención.</t>
  </si>
  <si>
    <t>Se conformó el equipo de Rendición de Cuentas integrado por el Director de Planificación y Gestión Estratégica, Administrativo - Financiero y Comunicación y Analistas para la UDAF.  Para las EOD está conformada por el Director Distrital y Articulación Territorial.</t>
  </si>
  <si>
    <t>Ninguna</t>
  </si>
  <si>
    <t>Diseño de la propuesta del proceso de rendición de Cuentas.</t>
  </si>
  <si>
    <t xml:space="preserve">El equipo de Rendición de Cuentas preparó la propuesta del proceso y la sometió a a validación y retroalimentación en talleres internos llevados a cabo en la institución con todas las Direcciones </t>
  </si>
  <si>
    <t>FASE 1</t>
  </si>
  <si>
    <t>Evaluación de la Gestión Institucional: Unidad de Administración Financiera (UDAF), Entidad Operativa Desconcentrada (EOD) y Unidad de Atención.</t>
  </si>
  <si>
    <t>En el nivel UDAF y EOD se efectuarón evaluaciones de la gestión que sirvieron para la elaboración del informe  preeliminar de rendición de cuentas.</t>
  </si>
  <si>
    <t>Llenar el Formulario de informe de rendición de cuentas establecido por el CPCCS para la UDAF, EOD y Unidad de Atención.</t>
  </si>
  <si>
    <t>El equipo conformado llenó el formulario de Informe de Rendición de Cuentas por la UDAF y EOD.</t>
  </si>
  <si>
    <t>Redacción del Informe de rendición de cuentas</t>
  </si>
  <si>
    <t>Se cumplió con la redacción del Informe de Rendición de Cuentas.</t>
  </si>
  <si>
    <t>Socialización interna y aprobación del Informe de rendición de cuentas por parte de los responsables.</t>
  </si>
  <si>
    <t>Se realizó talleres internos con los titulares de las unidades que integran la institución para socializar y aprobar el Informe de Rendición de Cuentas.</t>
  </si>
  <si>
    <t>FASE 2</t>
  </si>
  <si>
    <t>Difusión del Informe de rendición de cuentas a través de distintos medios.</t>
  </si>
  <si>
    <t>Planificación de los eventos participativos</t>
  </si>
  <si>
    <t>Realización del evento de rendición de cuentas</t>
  </si>
  <si>
    <t>Fecha en que se realizó la rendición de cuentas ante la ciudadanía.</t>
  </si>
  <si>
    <t>Lugar donde se realizó la rendición de cuentas ante la ciudadanía:</t>
  </si>
  <si>
    <r>
      <t xml:space="preserve">Incorporación de los aportes ciudadanos en el </t>
    </r>
    <r>
      <rPr>
        <i/>
        <sz val="10"/>
        <color indexed="8"/>
        <rFont val="Calibri"/>
        <family val="2"/>
      </rPr>
      <t>Informe de rendición de cuentas</t>
    </r>
    <r>
      <rPr>
        <sz val="10"/>
        <color indexed="8"/>
        <rFont val="Calibri"/>
        <family val="2"/>
      </rPr>
      <t>.</t>
    </r>
  </si>
  <si>
    <t>FASE 3</t>
  </si>
  <si>
    <t>Entrega del Informe de rendición de cuentas al CPCCS, a través del ingreso del Informe en el sistema virtual.</t>
  </si>
  <si>
    <t>Describa los principales aportes ciudadanos recibidos:</t>
  </si>
  <si>
    <t>INCORPORACIÓN DE LOS APORTES CIUDADANOS DE LA RENDICIÓN DE CUENTAS DEL AÑO ANTERIOR EN LA GESTIÓN INSTITUCIONAL</t>
  </si>
  <si>
    <t>DESCRIPCIÓN DE  APORTES CIUDADANOS REPORTADOS EN LA MATRIZ DE RENDICIÓN DE CUENTAS DEL PERÍODO ANTERIOR COMO COMPROMISO INSTITUCIONAL</t>
  </si>
  <si>
    <t>¿SE INCORPORÓ EL APORTE CIUDADANO EN LA GESTIÓN INSTITUCIONAL?(PONGA  SÍ O NO)</t>
  </si>
  <si>
    <t>RESULTADOS</t>
  </si>
  <si>
    <t>(Reportar particularidades que dificultaron la incorporación del aporte en la gestión institucional)</t>
  </si>
  <si>
    <t>http: //www.agrocalidad.gob.ec</t>
  </si>
  <si>
    <t>DIFUSIÓN Y COMUNICACIÓN DE LA GESTIÓN INSTITUCIONAL</t>
  </si>
  <si>
    <t>LISTADO DE LOS MEDIOS DE COMUNICACIÓN EN LOS QUE PAUTARON PUBLICIDAD Y PROPAGANDA: ART. 7O Reglamento a la Ley Orgánica de Comunicación</t>
  </si>
  <si>
    <t>MEDIOS DE COMUNICACIÓN</t>
  </si>
  <si>
    <t>No. DE MEDIOS</t>
  </si>
  <si>
    <t>MONTO CONTRATADO</t>
  </si>
  <si>
    <t>CANTIDAD DE ESPACIO PAUTADO Y/O MINUTOS PAUTADOS</t>
  </si>
  <si>
    <t>PORCENTAJE DEL PPTO. DEL PAUTAJE QUE SE DESTINÓ A MEDIOS LOCALES Y REGIONALES</t>
  </si>
  <si>
    <t>PORCENTAJE DEL PPTO. DEL PAUTAJE QUE SE DESTINÓ A MEDIOS NACIONALES</t>
  </si>
  <si>
    <t>Radio:</t>
  </si>
  <si>
    <t>NO  SE PAUTO PUBLICIDAD NI PROPAGANDA</t>
  </si>
  <si>
    <t>No existe linck como medio de verificación.</t>
  </si>
  <si>
    <t xml:space="preserve">Prensa: </t>
  </si>
  <si>
    <t xml:space="preserve">Televisión: </t>
  </si>
  <si>
    <t>Medios digitales:</t>
  </si>
  <si>
    <t>TRANSPARENCIA Y ACCESO A LA INFORMACIÓN PÚBLICA DE LA GESTIÓN INSTITUCIONAL Y DE SU RENDICIÓN DE CUENTAS:</t>
  </si>
  <si>
    <t>MECANISMOS ADOPTADOS</t>
  </si>
  <si>
    <t>Publicación en el sitio Web de los contenidos establecidos en el Art. 7 de la LOTAIP.</t>
  </si>
  <si>
    <t>SI</t>
  </si>
  <si>
    <t>http://www.agrocalidad.gob.ec/transparencia/</t>
  </si>
  <si>
    <t>Publicación en la pág. Web del Informe de Rendición de Cuentas y sus medios de verificación establecido en el literal m, del Art. 7 de la LOTAIP.</t>
  </si>
  <si>
    <t>PLANIFICACIÓN: ARTICULACIÓN DE POLÍTICAS PÚBLICAS AL PLAN NACIONAL DEL BUEN VIVIR</t>
  </si>
  <si>
    <t>ARTICULACIÓN DE  POLÍTICAS PÚBLICAS</t>
  </si>
  <si>
    <t>PONGA SÍ O NO</t>
  </si>
  <si>
    <t>La institución tiene articulado el Plan Estratégico Institucional (PEI) al PNBV</t>
  </si>
  <si>
    <t>La institución tiene articulado el Plan Operativo Anual (POA) al PNBV</t>
  </si>
  <si>
    <t>IMPLEMENTACIÓN DE POLÍTICAS PÚBLICAS PARA LA IGUALDAD ORIENTADAS AGRUPOS DE ATENCIÓN PRIORITARIA (artículo 11 numeral 2 y artículo 35 de la Constitución de la República):</t>
  </si>
  <si>
    <t>IMPLEMENTACIÓN DE POLÍTICAS PÚBLICAS PARA LA IGUALDAD</t>
  </si>
  <si>
    <t>PONGA SÍ  O NO</t>
  </si>
  <si>
    <t>No. DE USUARIOS</t>
  </si>
  <si>
    <t>PUEBLOS Y NACIONALIDADES</t>
  </si>
  <si>
    <t>Describa las acciones para impulsar e institucionalizar políticas públicas interculturales</t>
  </si>
  <si>
    <t>Selección de forma equititiva sin diferenciar a nadie por su autodefinición étnica.</t>
  </si>
  <si>
    <t>Personal contratado sin discriminación en autodefinición étnica.</t>
  </si>
  <si>
    <t>Describa las acciones para impulsar e institucionalizar políticas públicas generacionales</t>
  </si>
  <si>
    <t>Aceptación a estudiantes de nivel superior para realizar prácticas pre profesionales - vinculación con la comunidad</t>
  </si>
  <si>
    <t>Los estudiantes realizarón sus prácticas preprofesionales en trabajo en campo y de oficina, con lo cual la Agencia obtuvo integración de los proceso y socialización de servicios con estudiantes del nivel superior.</t>
  </si>
  <si>
    <t>Describa las acciones para impulsar e institucionalizar políticas públicas de discapacidades</t>
  </si>
  <si>
    <t xml:space="preserve">Contratación de 5 personas con discapacidad: 3 Físicas (incluye sustituto), 1  Auditiva, 1 Visual. Implementación de rampa y un baño de facil acesso para personas con discapacidad en Dirección Distrital Tipo B y la mplementación de rampa para acesso de personas con discapacidad en Dirección Distrital Tipo A </t>
  </si>
  <si>
    <t xml:space="preserve">Inclusión de personal con discapcidad de acuerdo con los cargos y perfiles disponibles.
</t>
  </si>
  <si>
    <t>Describa las acciones para impulsar e institucionalizar políticas públicas de género</t>
  </si>
  <si>
    <t>Selección de personal manteneniendo la igualdad entre hombres y mujeres, independientemente del puesto al que esten postulando.</t>
  </si>
  <si>
    <t>Integración grupal sin distinción de sexo, Responsable de área técnica  del genero femenino, Director del genero femenino</t>
  </si>
  <si>
    <t>Describa las acciones para impulsar e institucionalizar políticas públicas de movilidad humana</t>
  </si>
  <si>
    <t>Contratación de migrantes repatriados.</t>
  </si>
  <si>
    <t>Inclusión laboral de migrantes ecuatorianos</t>
  </si>
  <si>
    <t xml:space="preserve">ARTICULACIÓN DEL POA A LAS FUNCIONES/ COMPETENCIAS / OBJETIVOS ESTRATÉGICOS / OBJETIVOS INSTITUCIONALES  DE LA INSTITUCIÓN </t>
  </si>
  <si>
    <t xml:space="preserve">FUNCIONES/ COMPETENCIAS / OBJETIVOS ESTRATÉGICOS / OBJETIVOS INSTITUCIONALES  DE LA INSTITUCIÓN </t>
  </si>
  <si>
    <t xml:space="preserve">VINCULAR LAS METAS ESTABLECIDAS EN EL POA A LAS FUNCIONES/ COMPETENCIAS / OBJETIVOS ESTRATÉGICOS / OBJETIVOS INSTITUCIONALES  DE LA INSTITUCIÓN </t>
  </si>
  <si>
    <t>Incrementar la garantía de la inocuidad de los productos agropecuarios de consumo interno, exportación e importación.</t>
  </si>
  <si>
    <t>Con el objeto de garantizar la calidad e inocuidad de alimentos en su fase primaria la agencia realiza vigilancia y control en los productos agropecuarios ya que todas las personas tienen derecho a que los alimentos que consumen sean inocuos, es decir que no contengan agentes físicos, químicos o biológicos en niveles o de naturaleza tal, que pongan en peligro su salud.</t>
  </si>
  <si>
    <t>Incrementar la garantía de la calidad, seguridad y eficacia de los insumos agropecuarios de producción local e importados</t>
  </si>
  <si>
    <t>La institución ejerce el control de todos los plaguicidas de uso agrícola que se importan, fabrican, formulan, envasan distribuye y comercializa a nivel nacional; se encarga de gestionar estratégicamente los procesos de regulación y control inherentes al registro de insumos agropecuarios para garantizar y controlar la eficiencia de los mismos, proveyendo al sector agropecuario insumos de calidad.</t>
  </si>
  <si>
    <t>Incrementar la calidad fito y zoosanitaria de los productos agropecuarios para consumo interno y exportación.</t>
  </si>
  <si>
    <t>La Agencia a través de la regulación, control y certificación en temas de Sanidad Animal y Sanidad Vegetal, pretende incrementar los niveles fito y zoosanitarios para garantizar las soberanía alimentaria del país y el mejoramiento de los flujos comerciales agropecuarios</t>
  </si>
  <si>
    <t xml:space="preserve"> Incrementar el uso eficiente del presupuesto</t>
  </si>
  <si>
    <t xml:space="preserve">Mediante una planificación la misma que desarrollara estrategias que se alinean al cumplimiento y ejecución de cada uno de los procesos </t>
  </si>
  <si>
    <t>Incrementar la eficiencia institucional</t>
  </si>
  <si>
    <t>Desarrollando niveles de calidad superior en favor de los clientes internos y externos para mejorar los tiempos de atención y con la incorporación de tecnología en los procesos.</t>
  </si>
  <si>
    <t>Incrementar el desarrollo del talento humano</t>
  </si>
  <si>
    <t>Fotaleciendo a la institución de talento en base a formación y capacitación, desarrollando las competencias técnicas y conductuales como parte fundamental para cumplir con su misión y objetivos, siempre teniendo en cuenta una remuneración justa para los servidores de acuerdo a sus funciones, desarrollando un mejor clima laboral para que los servidores se sientan comprometidos con los objetivos institucionales.</t>
  </si>
  <si>
    <t>CUMPLIMIENTO DE LA EJECUCIÓN PROGRAMÁTICA Y PRESUPUESTARIA</t>
  </si>
  <si>
    <t>META  POA</t>
  </si>
  <si>
    <t>INDICADOR DE LA META</t>
  </si>
  <si>
    <t>% CUMPLIMIENTO DE LA GESTIÓN</t>
  </si>
  <si>
    <t>PRESUPUESTO CODIFICADO</t>
  </si>
  <si>
    <t xml:space="preserve">PRESUPUESTO EJECUTADO </t>
  </si>
  <si>
    <t>% CUMPLIMIENTO DEL PRESUPUESTO</t>
  </si>
  <si>
    <t xml:space="preserve">LINK AL MEDIO DE VERIFICACIÓN PUBLICADO EN LA PÁG. WEB DE LA INSTITUCIÓN </t>
  </si>
  <si>
    <t>N.-</t>
  </si>
  <si>
    <t xml:space="preserve">DESCRIPCIÓN </t>
  </si>
  <si>
    <t>TOTALES PLANIFICADOS</t>
  </si>
  <si>
    <t>TOTALES CUMPLIDOS</t>
  </si>
  <si>
    <t>….................................................</t>
  </si>
  <si>
    <t>…..............</t>
  </si>
  <si>
    <t>….........</t>
  </si>
  <si>
    <t>…............................</t>
  </si>
  <si>
    <t>…..........</t>
  </si>
  <si>
    <t>CUMPLIMIENTO DE EJECUCIÓN PRESUPUESTARIA: EN  CASO DE QUE NO PUEDA LLENAR LA EJECUCIÓN PRESUPUESTARIA POR META, UTILIZAR ESTA MATRIZ</t>
  </si>
  <si>
    <t>ÁREAS, PROGRAMAS Y PROYECTOS</t>
  </si>
  <si>
    <t>PRESUPUESTO EJECUTADO</t>
  </si>
  <si>
    <t>% CUMPLIMIENTO</t>
  </si>
  <si>
    <r>
      <rPr>
        <b/>
        <sz val="14"/>
        <color indexed="8"/>
        <rFont val="Calibri"/>
        <family val="2"/>
      </rPr>
      <t>PROGRAMA 20</t>
    </r>
    <r>
      <rPr>
        <sz val="14"/>
        <color indexed="8"/>
        <rFont val="Calibri"/>
        <family val="2"/>
      </rPr>
      <t xml:space="preserve"> (GASTO CORRIENTE)</t>
    </r>
  </si>
  <si>
    <t>99.71%</t>
  </si>
  <si>
    <r>
      <rPr>
        <b/>
        <sz val="14"/>
        <color indexed="8"/>
        <rFont val="Calibri"/>
        <family val="2"/>
      </rPr>
      <t xml:space="preserve">PROGRAMA 22 </t>
    </r>
    <r>
      <rPr>
        <sz val="14"/>
        <color indexed="8"/>
        <rFont val="Calibri"/>
        <family val="2"/>
      </rPr>
      <t>(PROYECTOS)</t>
    </r>
  </si>
  <si>
    <t>98.17%</t>
  </si>
  <si>
    <t>TOTAL</t>
  </si>
  <si>
    <t>99.65%</t>
  </si>
  <si>
    <t>TOTAL PRESUPUESTO INSTITUCIONAL</t>
  </si>
  <si>
    <t>GASTO CORRIENTE PLANIFICADO</t>
  </si>
  <si>
    <t>GASTO CORRIENTE EJECUTADO</t>
  </si>
  <si>
    <t>GASTO DE INVERSIÓN PLANIFICADO</t>
  </si>
  <si>
    <t>GASTO DE INVERSIÓN EJECUTADO</t>
  </si>
  <si>
    <t>PROCESOS DE CONTRATACIÓN Y COMPRAS PÚBLICAS DE BIENES Y SERVICIOS</t>
  </si>
  <si>
    <t>TIPO DE CONTRATACIÓN</t>
  </si>
  <si>
    <t xml:space="preserve">ESTADO ACTUAL </t>
  </si>
  <si>
    <t>Adjudicados</t>
  </si>
  <si>
    <t xml:space="preserve">Finalizados </t>
  </si>
  <si>
    <t xml:space="preserve">Número Total </t>
  </si>
  <si>
    <t xml:space="preserve">Valor Total </t>
  </si>
  <si>
    <t>Valor Total</t>
  </si>
  <si>
    <t>Ínfima Cuantía</t>
  </si>
  <si>
    <t>Publicación</t>
  </si>
  <si>
    <t>Licitación</t>
  </si>
  <si>
    <t>Subasta Inversa Electrónica</t>
  </si>
  <si>
    <t>Procesos de Declaratoria de Emergencia</t>
  </si>
  <si>
    <t>Concurso Público</t>
  </si>
  <si>
    <t>Contratación Directa</t>
  </si>
  <si>
    <t>Menor Cuantía</t>
  </si>
  <si>
    <t>Lista corta</t>
  </si>
  <si>
    <t>Producción Nacional</t>
  </si>
  <si>
    <t>Terminación Unilateral</t>
  </si>
  <si>
    <t>Consultoría</t>
  </si>
  <si>
    <t>Régimen Especial</t>
  </si>
  <si>
    <t>Catálogo Electrónico</t>
  </si>
  <si>
    <t>Cotización</t>
  </si>
  <si>
    <t>Ferias Inclusivas</t>
  </si>
  <si>
    <t>Otras</t>
  </si>
  <si>
    <t xml:space="preserve">INFORMACIÓN REFERENTE A LA ENAJENACIÓN DE BIENES. </t>
  </si>
  <si>
    <t xml:space="preserve">ENAJENACIÓN DE BIENES </t>
  </si>
  <si>
    <t>VALOR TOTAL</t>
  </si>
  <si>
    <t xml:space="preserve">No se registra bienes que hayan sido transferidos de dominio </t>
  </si>
  <si>
    <t>Ninguno</t>
  </si>
  <si>
    <t>No existe un link como medio de verificación.</t>
  </si>
  <si>
    <t xml:space="preserve">INFORMACIÓN REFERENTE A EXPROPIACIONES/DONACIONES: </t>
  </si>
  <si>
    <t>EXPROPIACIONES/ DONACIONES</t>
  </si>
  <si>
    <t>No se registra bienes que hayan sido expropiado o donados.</t>
  </si>
  <si>
    <t>INCORPORACIÓN DE RECOMENDACIONES Y DICTÁMENES POR PARTE DE LAS ENTIDADES DE LA FUNCIÓN DE TRANSPARENCIA Y CONTROL SOCIAL, Y LA PROCURADURÍA GENERAL DEL ESTADO</t>
  </si>
  <si>
    <t>ENTIDAD QUE RECOMIENDA</t>
  </si>
  <si>
    <t>RECOMENDACIONES Y/O DICTÁMENES EMANADOS</t>
  </si>
  <si>
    <t>INFORME EL CUMPLIMIENTO DE RECOMENDACIONES Y DICTÁMENES</t>
  </si>
  <si>
    <t xml:space="preserve">OBSERVACIONES </t>
  </si>
  <si>
    <r>
      <t>LINK AL MEDIO DE VERIFICACIÓN PUBLICADO EN LA PÁG. WEB DE LA INSTITUCIÓN (</t>
    </r>
    <r>
      <rPr>
        <b/>
        <sz val="10"/>
        <color indexed="8"/>
        <rFont val="Calibri"/>
        <family val="2"/>
      </rPr>
      <t>Literal h del artículo 7 de la LOTAIP)</t>
    </r>
  </si>
  <si>
    <t>No se tienen recomentaciones  y dictamenes de la Función de Transparencia y Control Social y de la Procuraduría Gneral del Estado.</t>
  </si>
  <si>
    <t>TOTAL DE SERVIDORES DDATZ4</t>
  </si>
  <si>
    <t>MANABI</t>
  </si>
  <si>
    <t>Migrante Ecuatoriano: Edwin Torres</t>
  </si>
  <si>
    <t>76 servidores</t>
  </si>
  <si>
    <t>13 pasantes</t>
  </si>
  <si>
    <t xml:space="preserve">4 servidores (incluye sustituto) con discapacidad: 1 Santo Domingo, 3 Manabí                        </t>
  </si>
  <si>
    <t>4 hombres</t>
  </si>
  <si>
    <t>53 Hombres                           23 Mujeres</t>
  </si>
  <si>
    <t>1 servidores</t>
  </si>
  <si>
    <t xml:space="preserve"> 1 Hombre </t>
  </si>
  <si>
    <t>4 mujeres                               9 hombres</t>
  </si>
  <si>
    <t>POLÍTICA PÚBLICA DE GÉNERO PERSONAL DE LA DDAT4</t>
  </si>
  <si>
    <t>ESTUDIANTES</t>
  </si>
  <si>
    <t>ESTUDIANTES PRE-PROFESIONALES</t>
  </si>
  <si>
    <t>TOTAL DE PRE-PROFESIONALES</t>
  </si>
  <si>
    <t>HOMBRES - 69,23%</t>
  </si>
  <si>
    <t>MUJERES - 30,77</t>
  </si>
  <si>
    <t>TOTAL DE PRE-PROFESIONALES - 100%</t>
  </si>
  <si>
    <t xml:space="preserve">MESTIZA </t>
  </si>
  <si>
    <t>Montubios: 16 y                        Mestizos 60.</t>
  </si>
  <si>
    <t>13 Mestizos</t>
  </si>
  <si>
    <t>ETNIA</t>
  </si>
  <si>
    <t>Mestizo</t>
  </si>
  <si>
    <t>Montubio</t>
  </si>
  <si>
    <t>1 Montubio                                        3 Mestizos</t>
  </si>
  <si>
    <t>1 Mestizo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</si>
</sst>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quot;$&quot;* #,##0.00_ ;_ &quot;$&quot;* \-#,##0.00_ ;_ &quot;$&quot;* &quot;-&quot;??_ ;_ @_ "/>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8"/>
      <color theme="1"/>
      <name val="Calibri"/>
      <family val="2"/>
      <scheme val="minor"/>
    </font>
    <font>
      <sz val="8"/>
      <color theme="1"/>
      <name val="Calibri"/>
      <family val="2"/>
      <scheme val="minor"/>
    </font>
    <font>
      <sz val="18"/>
      <color theme="1"/>
      <name val="Calibri"/>
      <family val="2"/>
      <scheme val="minor"/>
    </font>
    <font>
      <sz val="18"/>
      <color rgb="FF000000"/>
      <name val="Calibri"/>
      <family val="2"/>
    </font>
    <font>
      <b/>
      <sz val="18"/>
      <color rgb="FF000000"/>
      <name val="Calibri"/>
      <family val="2"/>
    </font>
    <font>
      <b/>
      <i/>
      <sz val="18"/>
      <color indexed="10"/>
      <name val="Calibri"/>
      <family val="2"/>
    </font>
    <font>
      <sz val="18"/>
      <color indexed="8"/>
      <name val="Calibri"/>
      <family val="2"/>
    </font>
    <font>
      <b/>
      <sz val="18"/>
      <color indexed="8"/>
      <name val="Calibri"/>
      <family val="2"/>
    </font>
    <font>
      <sz val="18"/>
      <color theme="1"/>
      <name val="Calibri"/>
      <family val="2"/>
    </font>
    <font>
      <sz val="18"/>
      <name val="Calibri"/>
      <family val="2"/>
    </font>
    <font>
      <i/>
      <sz val="18"/>
      <color indexed="8"/>
      <name val="Calibri"/>
      <family val="2"/>
    </font>
    <font>
      <b/>
      <sz val="10"/>
      <name val="Calibri"/>
      <family val="2"/>
      <scheme val="minor"/>
    </font>
    <font>
      <sz val="10"/>
      <color theme="1"/>
      <name val="Georgia"/>
      <family val="1"/>
    </font>
    <font>
      <u/>
      <sz val="11"/>
      <color theme="10"/>
      <name val="Calibri"/>
      <family val="2"/>
      <scheme val="minor"/>
    </font>
    <font>
      <b/>
      <sz val="10"/>
      <color rgb="FF000000"/>
      <name val="Calibri"/>
      <family val="2"/>
      <scheme val="minor"/>
    </font>
    <font>
      <sz val="10"/>
      <color rgb="FF000000"/>
      <name val="Calibri"/>
      <family val="2"/>
      <scheme val="minor"/>
    </font>
    <font>
      <sz val="11"/>
      <color rgb="FF000000"/>
      <name val="Calibri"/>
      <family val="2"/>
    </font>
    <font>
      <b/>
      <sz val="9"/>
      <color rgb="FF000000"/>
      <name val="Calibri"/>
      <family val="2"/>
      <scheme val="minor"/>
    </font>
    <font>
      <sz val="12"/>
      <name val="Arial"/>
      <family val="2"/>
    </font>
    <font>
      <sz val="10"/>
      <color rgb="FF000000"/>
      <name val="Calibri"/>
      <family val="2"/>
    </font>
    <font>
      <b/>
      <sz val="10"/>
      <color rgb="FF000000"/>
      <name val="Calibri"/>
      <family val="2"/>
    </font>
    <font>
      <b/>
      <sz val="7"/>
      <color rgb="FF000000"/>
      <name val="Calibri"/>
      <family val="2"/>
      <scheme val="minor"/>
    </font>
    <font>
      <sz val="14"/>
      <color rgb="FF000000"/>
      <name val="Calibri"/>
      <family val="2"/>
    </font>
    <font>
      <sz val="14"/>
      <color indexed="8"/>
      <name val="Calibri"/>
      <family val="2"/>
    </font>
    <font>
      <b/>
      <sz val="14"/>
      <color indexed="8"/>
      <name val="Calibri"/>
      <family val="2"/>
    </font>
    <font>
      <sz val="12"/>
      <color rgb="FF000000"/>
      <name val="Calibri"/>
      <family val="2"/>
    </font>
    <font>
      <sz val="12"/>
      <color indexed="8"/>
      <name val="Calibri"/>
      <family val="2"/>
    </font>
    <font>
      <b/>
      <sz val="12"/>
      <color indexed="8"/>
      <name val="Calibri"/>
      <family val="2"/>
    </font>
    <font>
      <u/>
      <sz val="12"/>
      <color theme="10"/>
      <name val="Calibri"/>
      <family val="2"/>
      <scheme val="minor"/>
    </font>
    <font>
      <b/>
      <sz val="8"/>
      <color rgb="FF000000"/>
      <name val="Calibri"/>
      <family val="2"/>
      <scheme val="minor"/>
    </font>
    <font>
      <b/>
      <sz val="11"/>
      <color rgb="FF000000"/>
      <name val="Calibri"/>
      <family val="2"/>
      <scheme val="minor"/>
    </font>
    <font>
      <sz val="14"/>
      <color rgb="FF000000"/>
      <name val="Calibri"/>
      <family val="2"/>
      <scheme val="minor"/>
    </font>
    <font>
      <i/>
      <sz val="10"/>
      <color indexed="8"/>
      <name val="Calibri"/>
      <family val="2"/>
    </font>
    <font>
      <sz val="10"/>
      <color indexed="8"/>
      <name val="Calibri"/>
      <family val="2"/>
    </font>
    <font>
      <sz val="12"/>
      <name val="Calibri"/>
      <family val="2"/>
      <scheme val="minor"/>
    </font>
    <font>
      <sz val="10"/>
      <name val="Calibri"/>
      <family val="2"/>
      <scheme val="minor"/>
    </font>
    <font>
      <sz val="14"/>
      <name val="Calibri"/>
      <family val="2"/>
    </font>
    <font>
      <sz val="14"/>
      <color theme="1"/>
      <name val="Calibri"/>
      <family val="2"/>
    </font>
    <font>
      <b/>
      <sz val="14"/>
      <color rgb="FF000000"/>
      <name val="Calibri"/>
      <family val="2"/>
    </font>
    <font>
      <b/>
      <sz val="10"/>
      <color rgb="FFFF0000"/>
      <name val="Calibri"/>
      <family val="2"/>
      <scheme val="minor"/>
    </font>
    <font>
      <b/>
      <sz val="10"/>
      <color indexed="8"/>
      <name val="Calibri"/>
      <family val="2"/>
    </font>
    <font>
      <sz val="14"/>
      <color theme="1"/>
      <name val="Calibri"/>
      <family val="2"/>
      <scheme val="minor"/>
    </font>
    <font>
      <sz val="14"/>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F79646"/>
        <bgColor indexed="64"/>
      </patternFill>
    </fill>
    <fill>
      <patternFill patternType="solid">
        <fgColor rgb="FFFAC090"/>
        <bgColor indexed="64"/>
      </patternFill>
    </fill>
    <fill>
      <patternFill patternType="solid">
        <fgColor rgb="FFFCD5B4"/>
        <bgColor indexed="64"/>
      </patternFill>
    </fill>
    <fill>
      <patternFill patternType="solid">
        <fgColor theme="0"/>
        <bgColor indexed="64"/>
      </patternFill>
    </fill>
    <fill>
      <patternFill patternType="solid">
        <fgColor theme="9" tint="0.79998168889431442"/>
        <bgColor indexed="64"/>
      </patternFill>
    </fill>
    <fill>
      <patternFill patternType="solid">
        <fgColor rgb="FFFEFEFC"/>
        <bgColor indexed="64"/>
      </patternFill>
    </fill>
    <fill>
      <patternFill patternType="solid">
        <fgColor rgb="FFFDE9D9"/>
        <bgColor indexed="64"/>
      </patternFill>
    </fill>
    <fill>
      <patternFill patternType="solid">
        <fgColor rgb="FFFFFFFF"/>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8" tint="0.79998168889431442"/>
        <bgColor indexed="64"/>
      </patternFill>
    </fill>
  </fills>
  <borders count="9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style="medium">
        <color indexed="64"/>
      </left>
      <right style="medium">
        <color indexed="64"/>
      </right>
      <top/>
      <bottom style="medium">
        <color rgb="FF000000"/>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right/>
      <top/>
      <bottom style="medium">
        <color rgb="FF000000"/>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right style="medium">
        <color rgb="FF000000"/>
      </right>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bottom style="medium">
        <color rgb="FF000000"/>
      </bottom>
      <diagonal/>
    </border>
    <border>
      <left style="medium">
        <color rgb="FF000000"/>
      </left>
      <right style="medium">
        <color indexed="64"/>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right/>
      <top style="medium">
        <color indexed="64"/>
      </top>
      <bottom/>
      <diagonal/>
    </border>
    <border>
      <left style="medium">
        <color indexed="64"/>
      </left>
      <right style="medium">
        <color indexed="64"/>
      </right>
      <top style="medium">
        <color rgb="FF000000"/>
      </top>
      <bottom/>
      <diagonal/>
    </border>
    <border>
      <left/>
      <right style="medium">
        <color indexed="64"/>
      </right>
      <top/>
      <bottom style="thin">
        <color indexed="64"/>
      </bottom>
      <diagonal/>
    </border>
    <border>
      <left/>
      <right style="medium">
        <color indexed="64"/>
      </right>
      <top style="medium">
        <color rgb="FF000000"/>
      </top>
      <bottom style="medium">
        <color rgb="FF000000"/>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44" fontId="1" fillId="0" borderId="0" applyFont="0" applyFill="0" applyBorder="0" applyAlignment="0" applyProtection="0"/>
    <xf numFmtId="0" fontId="18" fillId="0" borderId="0" applyNumberFormat="0" applyFill="0" applyBorder="0" applyAlignment="0" applyProtection="0"/>
  </cellStyleXfs>
  <cellXfs count="379">
    <xf numFmtId="0" fontId="0" fillId="0" borderId="0" xfId="0"/>
    <xf numFmtId="0" fontId="2" fillId="0" borderId="1" xfId="0" applyFont="1" applyBorder="1"/>
    <xf numFmtId="0" fontId="2" fillId="0" borderId="2" xfId="0" applyFont="1" applyBorder="1" applyAlignment="1">
      <alignment horizontal="center" vertical="center" wrapText="1"/>
    </xf>
    <xf numFmtId="0" fontId="0" fillId="0" borderId="3" xfId="0" applyBorder="1"/>
    <xf numFmtId="0" fontId="0" fillId="0" borderId="4" xfId="0" applyBorder="1" applyAlignment="1">
      <alignment horizontal="center" vertical="center"/>
    </xf>
    <xf numFmtId="0" fontId="2" fillId="0" borderId="5" xfId="0" applyFont="1" applyBorder="1"/>
    <xf numFmtId="0" fontId="2" fillId="0" borderId="6" xfId="0" applyFont="1" applyBorder="1" applyAlignment="1">
      <alignment horizontal="center" vertical="center"/>
    </xf>
    <xf numFmtId="0" fontId="0" fillId="0" borderId="0" xfId="0" applyAlignment="1">
      <alignment horizontal="center" vertical="center"/>
    </xf>
    <xf numFmtId="0" fontId="2" fillId="0" borderId="2" xfId="0" applyFont="1" applyBorder="1" applyAlignment="1">
      <alignment horizontal="center" vertical="center"/>
    </xf>
    <xf numFmtId="0" fontId="0" fillId="0" borderId="0" xfId="0"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wrapText="1"/>
    </xf>
    <xf numFmtId="0" fontId="0" fillId="0" borderId="10" xfId="0" applyBorder="1" applyAlignment="1">
      <alignment horizontal="center" vertical="center"/>
    </xf>
    <xf numFmtId="0" fontId="0" fillId="0" borderId="10" xfId="0" applyBorder="1" applyAlignment="1">
      <alignment horizont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center" vertical="center" wrapText="1"/>
    </xf>
    <xf numFmtId="0" fontId="0" fillId="0" borderId="16" xfId="0" applyBorder="1" applyAlignment="1">
      <alignment horizontal="center" vertical="center"/>
    </xf>
    <xf numFmtId="0" fontId="2" fillId="0" borderId="9" xfId="0" applyFont="1" applyBorder="1" applyAlignment="1">
      <alignment horizontal="center" vertical="center"/>
    </xf>
    <xf numFmtId="0" fontId="3" fillId="0" borderId="0" xfId="0" applyFont="1" applyFill="1" applyAlignment="1">
      <alignment horizontal="center" vertical="center"/>
    </xf>
    <xf numFmtId="0" fontId="5" fillId="0" borderId="12" xfId="0" applyFont="1" applyFill="1" applyBorder="1" applyAlignment="1">
      <alignment horizontal="center" vertical="center"/>
    </xf>
    <xf numFmtId="0" fontId="5" fillId="0" borderId="12" xfId="0" applyFont="1" applyFill="1" applyBorder="1" applyAlignment="1">
      <alignment horizontal="center" vertical="center" wrapText="1"/>
    </xf>
    <xf numFmtId="0" fontId="6" fillId="0" borderId="11" xfId="0" applyFont="1" applyFill="1" applyBorder="1" applyAlignment="1">
      <alignment horizontal="center" vertical="center"/>
    </xf>
    <xf numFmtId="0" fontId="2" fillId="0" borderId="0" xfId="0" applyFont="1" applyAlignment="1">
      <alignment wrapText="1"/>
    </xf>
    <xf numFmtId="0" fontId="7" fillId="0" borderId="0" xfId="0" applyFont="1"/>
    <xf numFmtId="0" fontId="8" fillId="5" borderId="25" xfId="0" applyFont="1" applyFill="1" applyBorder="1" applyAlignment="1">
      <alignment horizontal="center" vertical="center" wrapText="1" readingOrder="1"/>
    </xf>
    <xf numFmtId="0" fontId="13" fillId="5" borderId="25" xfId="0" applyFont="1" applyFill="1" applyBorder="1" applyAlignment="1">
      <alignment horizontal="center" vertical="center" wrapText="1" readingOrder="1"/>
    </xf>
    <xf numFmtId="0" fontId="8" fillId="5" borderId="26" xfId="0" applyFont="1" applyFill="1" applyBorder="1" applyAlignment="1">
      <alignment horizontal="justify" vertical="center" wrapText="1" readingOrder="1"/>
    </xf>
    <xf numFmtId="0" fontId="8" fillId="5" borderId="27" xfId="0" applyFont="1" applyFill="1" applyBorder="1" applyAlignment="1">
      <alignment horizontal="center" vertical="center" wrapText="1" readingOrder="1"/>
    </xf>
    <xf numFmtId="0" fontId="8" fillId="5" borderId="27" xfId="0" applyFont="1" applyFill="1" applyBorder="1" applyAlignment="1">
      <alignment vertical="center" wrapText="1" readingOrder="1"/>
    </xf>
    <xf numFmtId="0" fontId="8" fillId="5" borderId="30" xfId="0" applyFont="1" applyFill="1" applyBorder="1" applyAlignment="1">
      <alignment horizontal="justify" vertical="center" wrapText="1" readingOrder="1"/>
    </xf>
    <xf numFmtId="0" fontId="8" fillId="5" borderId="28" xfId="0" applyFont="1" applyFill="1" applyBorder="1" applyAlignment="1">
      <alignment horizontal="center" vertical="center" wrapText="1" readingOrder="1"/>
    </xf>
    <xf numFmtId="0" fontId="13" fillId="5" borderId="31" xfId="0" applyFont="1" applyFill="1" applyBorder="1" applyAlignment="1">
      <alignment horizontal="left" vertical="center" wrapText="1" readingOrder="1"/>
    </xf>
    <xf numFmtId="0" fontId="13" fillId="5" borderId="32" xfId="0" applyFont="1" applyFill="1" applyBorder="1" applyAlignment="1">
      <alignment vertical="center" wrapText="1" readingOrder="1"/>
    </xf>
    <xf numFmtId="0" fontId="8" fillId="5" borderId="33" xfId="0" applyFont="1" applyFill="1" applyBorder="1" applyAlignment="1">
      <alignment horizontal="center" vertical="center" wrapText="1" readingOrder="1"/>
    </xf>
    <xf numFmtId="0" fontId="13" fillId="5" borderId="31" xfId="0" applyFont="1" applyFill="1" applyBorder="1" applyAlignment="1">
      <alignment horizontal="center" vertical="center" wrapText="1" readingOrder="1"/>
    </xf>
    <xf numFmtId="0" fontId="8" fillId="2" borderId="28" xfId="0" applyFont="1" applyFill="1" applyBorder="1" applyAlignment="1">
      <alignment horizontal="justify" vertical="center" wrapText="1" readingOrder="1"/>
    </xf>
    <xf numFmtId="0" fontId="8" fillId="2" borderId="26" xfId="0" applyFont="1" applyFill="1" applyBorder="1" applyAlignment="1">
      <alignment horizontal="center" vertical="center" wrapText="1" readingOrder="1"/>
    </xf>
    <xf numFmtId="0" fontId="13" fillId="2" borderId="25" xfId="0" applyFont="1" applyFill="1" applyBorder="1" applyAlignment="1">
      <alignment horizontal="left" vertical="center" wrapText="1" readingOrder="1"/>
    </xf>
    <xf numFmtId="0" fontId="11" fillId="2" borderId="27" xfId="0" applyFont="1" applyFill="1" applyBorder="1" applyAlignment="1">
      <alignment vertical="center" wrapText="1" readingOrder="1"/>
    </xf>
    <xf numFmtId="0" fontId="8" fillId="2" borderId="27" xfId="0" applyFont="1" applyFill="1" applyBorder="1" applyAlignment="1">
      <alignment horizontal="center" vertical="center" wrapText="1" readingOrder="1"/>
    </xf>
    <xf numFmtId="0" fontId="11" fillId="2" borderId="25" xfId="0" applyFont="1" applyFill="1" applyBorder="1" applyAlignment="1">
      <alignment horizontal="center" vertical="center" wrapText="1" readingOrder="1"/>
    </xf>
    <xf numFmtId="0" fontId="8" fillId="2" borderId="29" xfId="0" applyFont="1" applyFill="1" applyBorder="1" applyAlignment="1">
      <alignment horizontal="justify" vertical="center" wrapText="1" readingOrder="1"/>
    </xf>
    <xf numFmtId="0" fontId="13" fillId="2" borderId="27" xfId="0" applyFont="1" applyFill="1" applyBorder="1" applyAlignment="1">
      <alignment vertical="center" wrapText="1" readingOrder="1"/>
    </xf>
    <xf numFmtId="0" fontId="13" fillId="2" borderId="25" xfId="0" applyFont="1" applyFill="1" applyBorder="1" applyAlignment="1">
      <alignment horizontal="center" vertical="center" wrapText="1" readingOrder="1"/>
    </xf>
    <xf numFmtId="0" fontId="8" fillId="2" borderId="25" xfId="0" applyFont="1" applyFill="1" applyBorder="1" applyAlignment="1">
      <alignment horizontal="justify" vertical="center" wrapText="1" readingOrder="1"/>
    </xf>
    <xf numFmtId="0" fontId="8" fillId="2" borderId="25" xfId="0" applyFont="1" applyFill="1" applyBorder="1" applyAlignment="1">
      <alignment horizontal="center" vertical="center" wrapText="1" readingOrder="1"/>
    </xf>
    <xf numFmtId="0" fontId="13" fillId="2" borderId="25" xfId="0" applyFont="1" applyFill="1" applyBorder="1" applyAlignment="1">
      <alignment horizontal="justify" vertical="center" wrapText="1" readingOrder="1"/>
    </xf>
    <xf numFmtId="0" fontId="11" fillId="2" borderId="25" xfId="0" applyFont="1" applyFill="1" applyBorder="1" applyAlignment="1">
      <alignment horizontal="justify" vertical="center" wrapText="1" readingOrder="1"/>
    </xf>
    <xf numFmtId="0" fontId="14" fillId="2" borderId="25" xfId="0" applyFont="1" applyFill="1" applyBorder="1" applyAlignment="1">
      <alignment horizontal="center" vertical="center" wrapText="1" readingOrder="1"/>
    </xf>
    <xf numFmtId="0" fontId="3" fillId="7" borderId="11" xfId="0" applyFont="1" applyFill="1" applyBorder="1" applyAlignment="1">
      <alignment horizontal="center" vertical="center"/>
    </xf>
    <xf numFmtId="0" fontId="3" fillId="7" borderId="11" xfId="0" applyFont="1" applyFill="1" applyBorder="1" applyAlignment="1">
      <alignment horizontal="center" vertical="center" wrapText="1"/>
    </xf>
    <xf numFmtId="9" fontId="3" fillId="7" borderId="11" xfId="1" applyFont="1" applyFill="1" applyBorder="1" applyAlignment="1">
      <alignment horizontal="center" vertical="center"/>
    </xf>
    <xf numFmtId="0" fontId="6" fillId="7" borderId="11" xfId="0" applyFont="1" applyFill="1" applyBorder="1" applyAlignment="1">
      <alignment horizontal="center" vertical="center"/>
    </xf>
    <xf numFmtId="0" fontId="3" fillId="0" borderId="11" xfId="0" applyFont="1" applyFill="1" applyBorder="1" applyAlignment="1">
      <alignment horizontal="center" vertical="center"/>
    </xf>
    <xf numFmtId="0" fontId="16" fillId="7" borderId="11" xfId="0" applyFont="1" applyFill="1" applyBorder="1" applyAlignment="1">
      <alignment horizontal="left" vertical="center"/>
    </xf>
    <xf numFmtId="0" fontId="17" fillId="8" borderId="0" xfId="0" applyFont="1" applyFill="1" applyBorder="1" applyAlignment="1">
      <alignment vertical="center" wrapText="1"/>
    </xf>
    <xf numFmtId="9" fontId="3" fillId="7" borderId="11" xfId="0" applyNumberFormat="1" applyFont="1" applyFill="1" applyBorder="1" applyAlignment="1">
      <alignment horizontal="center" vertical="center"/>
    </xf>
    <xf numFmtId="0" fontId="9" fillId="4" borderId="23" xfId="0" applyFont="1" applyFill="1" applyBorder="1" applyAlignment="1">
      <alignment horizontal="center" vertical="center" wrapText="1" readingOrder="1"/>
    </xf>
    <xf numFmtId="0" fontId="9" fillId="4" borderId="24" xfId="0" applyFont="1" applyFill="1" applyBorder="1" applyAlignment="1">
      <alignment horizontal="center" vertical="center" wrapText="1" readingOrder="1"/>
    </xf>
    <xf numFmtId="0" fontId="0" fillId="0" borderId="0" xfId="0" applyAlignment="1">
      <alignment vertical="center" wrapText="1"/>
    </xf>
    <xf numFmtId="0" fontId="20" fillId="4" borderId="35" xfId="0" applyFont="1" applyFill="1" applyBorder="1" applyAlignment="1">
      <alignment wrapText="1"/>
    </xf>
    <xf numFmtId="0" fontId="0" fillId="9" borderId="36" xfId="0" applyFill="1" applyBorder="1" applyAlignment="1">
      <alignment wrapText="1"/>
    </xf>
    <xf numFmtId="0" fontId="21" fillId="9" borderId="30" xfId="0" applyFont="1" applyFill="1" applyBorder="1" applyAlignment="1">
      <alignment horizontal="left" vertical="center" wrapText="1" readingOrder="1"/>
    </xf>
    <xf numFmtId="0" fontId="3" fillId="0" borderId="0" xfId="0" applyFont="1" applyAlignment="1">
      <alignment horizontal="justify" vertical="center" wrapText="1"/>
    </xf>
    <xf numFmtId="0" fontId="0" fillId="0" borderId="0" xfId="0" applyAlignment="1">
      <alignment horizontal="center" vertical="center" wrapText="1"/>
    </xf>
    <xf numFmtId="0" fontId="20" fillId="4" borderId="24" xfId="0" applyFont="1" applyFill="1" applyBorder="1" applyAlignment="1">
      <alignment wrapText="1"/>
    </xf>
    <xf numFmtId="0" fontId="0" fillId="9" borderId="36" xfId="0" applyFill="1" applyBorder="1" applyAlignment="1">
      <alignment horizontal="center" wrapText="1"/>
    </xf>
    <xf numFmtId="0" fontId="3" fillId="9" borderId="36" xfId="0" applyFont="1" applyFill="1" applyBorder="1" applyAlignment="1">
      <alignment horizontal="center" wrapText="1"/>
    </xf>
    <xf numFmtId="0" fontId="20" fillId="9" borderId="36" xfId="0" applyFont="1" applyFill="1" applyBorder="1" applyAlignment="1">
      <alignment horizontal="center" wrapText="1"/>
    </xf>
    <xf numFmtId="0" fontId="20" fillId="4" borderId="37" xfId="0" applyFont="1" applyFill="1" applyBorder="1" applyAlignment="1">
      <alignment wrapText="1"/>
    </xf>
    <xf numFmtId="0" fontId="22" fillId="4" borderId="30" xfId="0" applyFont="1" applyFill="1" applyBorder="1" applyAlignment="1">
      <alignment wrapText="1"/>
    </xf>
    <xf numFmtId="0" fontId="22" fillId="4" borderId="38" xfId="0" applyFont="1" applyFill="1" applyBorder="1" applyAlignment="1">
      <alignment horizontal="center" wrapText="1"/>
    </xf>
    <xf numFmtId="0" fontId="18" fillId="9" borderId="36" xfId="3" applyFill="1" applyBorder="1" applyAlignment="1">
      <alignment wrapText="1"/>
    </xf>
    <xf numFmtId="1" fontId="23" fillId="9" borderId="30" xfId="0" applyNumberFormat="1" applyFont="1" applyFill="1" applyBorder="1" applyAlignment="1">
      <alignment horizontal="left" vertical="center" wrapText="1"/>
    </xf>
    <xf numFmtId="0" fontId="24" fillId="0" borderId="0" xfId="0" applyFont="1" applyAlignment="1">
      <alignment horizontal="justify" vertical="center" wrapText="1"/>
    </xf>
    <xf numFmtId="14" fontId="0" fillId="9" borderId="36" xfId="0" applyNumberFormat="1" applyFill="1" applyBorder="1" applyAlignment="1">
      <alignment horizontal="left" wrapText="1"/>
    </xf>
    <xf numFmtId="0" fontId="20" fillId="4" borderId="23" xfId="0" applyFont="1" applyFill="1" applyBorder="1" applyAlignment="1">
      <alignment wrapText="1"/>
    </xf>
    <xf numFmtId="0" fontId="20" fillId="4" borderId="31" xfId="0" applyFont="1" applyFill="1" applyBorder="1" applyAlignment="1">
      <alignment wrapText="1"/>
    </xf>
    <xf numFmtId="0" fontId="4" fillId="0" borderId="0" xfId="0" applyFont="1" applyAlignment="1">
      <alignment horizontal="justify" vertical="center" wrapText="1"/>
    </xf>
    <xf numFmtId="0" fontId="3" fillId="11" borderId="30" xfId="0" applyFont="1" applyFill="1" applyBorder="1" applyAlignment="1">
      <alignment vertical="center" wrapText="1"/>
    </xf>
    <xf numFmtId="0" fontId="24" fillId="7" borderId="36" xfId="0" applyFont="1" applyFill="1" applyBorder="1" applyAlignment="1">
      <alignment horizontal="center" vertical="center" wrapText="1"/>
    </xf>
    <xf numFmtId="0" fontId="3" fillId="0" borderId="0" xfId="0" applyFont="1" applyAlignment="1">
      <alignment vertical="center" wrapText="1"/>
    </xf>
    <xf numFmtId="0" fontId="3" fillId="11" borderId="24" xfId="0" applyFont="1" applyFill="1" applyBorder="1" applyAlignment="1">
      <alignment vertical="center" wrapText="1"/>
    </xf>
    <xf numFmtId="0" fontId="3" fillId="11" borderId="24" xfId="0" applyFont="1" applyFill="1" applyBorder="1" applyAlignment="1">
      <alignment horizontal="center" vertical="center" wrapText="1"/>
    </xf>
    <xf numFmtId="0" fontId="24" fillId="0" borderId="24" xfId="0" applyFont="1" applyBorder="1" applyAlignment="1">
      <alignment horizontal="justify" vertical="center" wrapText="1"/>
    </xf>
    <xf numFmtId="0" fontId="3" fillId="11" borderId="30" xfId="0" applyFont="1" applyFill="1" applyBorder="1" applyAlignment="1">
      <alignment horizontal="center" vertical="center" wrapText="1"/>
    </xf>
    <xf numFmtId="0" fontId="19" fillId="0" borderId="0" xfId="0" applyFont="1" applyAlignment="1">
      <alignment horizontal="justify" vertical="center" wrapText="1"/>
    </xf>
    <xf numFmtId="0" fontId="25" fillId="11" borderId="26" xfId="0" applyFont="1" applyFill="1" applyBorder="1" applyAlignment="1">
      <alignment horizontal="center" vertical="center" wrapText="1"/>
    </xf>
    <xf numFmtId="0" fontId="25" fillId="11" borderId="32" xfId="0" applyFont="1" applyFill="1" applyBorder="1" applyAlignment="1">
      <alignment horizontal="center" vertical="center" wrapText="1"/>
    </xf>
    <xf numFmtId="0" fontId="26" fillId="4" borderId="38" xfId="0" applyFont="1" applyFill="1" applyBorder="1" applyAlignment="1">
      <alignment horizontal="center" wrapText="1"/>
    </xf>
    <xf numFmtId="0" fontId="0" fillId="0" borderId="0" xfId="0" applyAlignment="1">
      <alignment wrapText="1"/>
    </xf>
    <xf numFmtId="0" fontId="27" fillId="0" borderId="24" xfId="0" applyFont="1" applyBorder="1" applyAlignment="1">
      <alignment horizontal="justify" vertical="center" wrapText="1"/>
    </xf>
    <xf numFmtId="0" fontId="27" fillId="7" borderId="36" xfId="0" applyFont="1" applyFill="1" applyBorder="1" applyAlignment="1">
      <alignment horizontal="center" vertical="center" wrapText="1"/>
    </xf>
    <xf numFmtId="0" fontId="27" fillId="7" borderId="36" xfId="0" applyFont="1" applyFill="1" applyBorder="1" applyAlignment="1">
      <alignment horizontal="justify" vertical="center" wrapText="1"/>
    </xf>
    <xf numFmtId="0" fontId="28" fillId="7" borderId="30" xfId="0" applyFont="1" applyFill="1" applyBorder="1" applyAlignment="1">
      <alignment horizontal="left" vertical="center" wrapText="1" readingOrder="1"/>
    </xf>
    <xf numFmtId="0" fontId="28" fillId="12" borderId="30" xfId="0" applyFont="1" applyFill="1" applyBorder="1" applyAlignment="1">
      <alignment horizontal="left" vertical="center" wrapText="1" readingOrder="1"/>
    </xf>
    <xf numFmtId="0" fontId="27" fillId="12" borderId="30" xfId="0" applyFont="1" applyFill="1" applyBorder="1" applyAlignment="1">
      <alignment horizontal="center" vertical="center" wrapText="1" readingOrder="1"/>
    </xf>
    <xf numFmtId="0" fontId="20" fillId="7" borderId="35" xfId="0" applyFont="1" applyFill="1" applyBorder="1" applyAlignment="1">
      <alignment vertical="center" wrapText="1"/>
    </xf>
    <xf numFmtId="0" fontId="20" fillId="7" borderId="42" xfId="0" applyFont="1" applyFill="1" applyBorder="1" applyAlignment="1">
      <alignment horizontal="center" vertical="center" wrapText="1"/>
    </xf>
    <xf numFmtId="0" fontId="27" fillId="9" borderId="31" xfId="0" applyFont="1" applyFill="1" applyBorder="1" applyAlignment="1">
      <alignment vertical="center" wrapText="1" readingOrder="1"/>
    </xf>
    <xf numFmtId="0" fontId="20" fillId="7" borderId="35" xfId="0" applyFont="1" applyFill="1" applyBorder="1" applyAlignment="1">
      <alignment horizontal="justify" vertical="center" wrapText="1"/>
    </xf>
    <xf numFmtId="0" fontId="19" fillId="11" borderId="11" xfId="0" applyFont="1" applyFill="1" applyBorder="1" applyAlignment="1">
      <alignment horizontal="center" vertical="center" wrapText="1"/>
    </xf>
    <xf numFmtId="0" fontId="20" fillId="7" borderId="43" xfId="0" applyFont="1" applyFill="1" applyBorder="1" applyAlignment="1">
      <alignment vertical="center" wrapText="1"/>
    </xf>
    <xf numFmtId="0" fontId="20" fillId="7" borderId="44" xfId="0" applyFont="1" applyFill="1" applyBorder="1" applyAlignment="1">
      <alignment horizontal="center" vertical="center" wrapText="1"/>
    </xf>
    <xf numFmtId="0" fontId="20" fillId="0" borderId="3" xfId="0" applyFont="1" applyBorder="1" applyAlignment="1">
      <alignment vertical="center" wrapText="1"/>
    </xf>
    <xf numFmtId="0" fontId="20" fillId="0" borderId="11" xfId="0" applyFont="1" applyBorder="1" applyAlignment="1">
      <alignment horizontal="center" vertical="center" wrapText="1"/>
    </xf>
    <xf numFmtId="0" fontId="20" fillId="7" borderId="3" xfId="0" applyFont="1" applyFill="1" applyBorder="1" applyAlignment="1">
      <alignment vertical="center" wrapText="1"/>
    </xf>
    <xf numFmtId="0" fontId="20" fillId="7" borderId="11" xfId="0" applyFont="1" applyFill="1" applyBorder="1" applyAlignment="1">
      <alignment horizontal="center" vertical="center" wrapText="1"/>
    </xf>
    <xf numFmtId="0" fontId="20" fillId="0" borderId="5" xfId="0" applyFont="1" applyBorder="1" applyAlignment="1">
      <alignment vertical="center" wrapText="1"/>
    </xf>
    <xf numFmtId="0" fontId="20" fillId="0" borderId="13" xfId="0" applyFont="1" applyBorder="1" applyAlignment="1">
      <alignment horizontal="center" vertical="center" wrapText="1"/>
    </xf>
    <xf numFmtId="0" fontId="19" fillId="11" borderId="24" xfId="0" applyFont="1" applyFill="1" applyBorder="1" applyAlignment="1">
      <alignment horizontal="center" vertical="center" wrapText="1"/>
    </xf>
    <xf numFmtId="0" fontId="25" fillId="11" borderId="36" xfId="0" applyFont="1" applyFill="1" applyBorder="1" applyAlignment="1">
      <alignment horizontal="center" vertical="center" wrapText="1"/>
    </xf>
    <xf numFmtId="0" fontId="30" fillId="4" borderId="11" xfId="0" applyFont="1" applyFill="1" applyBorder="1" applyAlignment="1">
      <alignment horizontal="justify" vertical="center" wrapText="1" readingOrder="1"/>
    </xf>
    <xf numFmtId="0" fontId="31" fillId="4" borderId="11" xfId="0" applyFont="1" applyFill="1" applyBorder="1" applyAlignment="1">
      <alignment horizontal="justify" vertical="center" wrapText="1" readingOrder="1"/>
    </xf>
    <xf numFmtId="0" fontId="33" fillId="9" borderId="11" xfId="3" applyFont="1" applyFill="1" applyBorder="1" applyAlignment="1">
      <alignment horizontal="center" vertical="center" wrapText="1" readingOrder="1"/>
    </xf>
    <xf numFmtId="0" fontId="20" fillId="9" borderId="35" xfId="0" applyFont="1" applyFill="1" applyBorder="1" applyAlignment="1">
      <alignment wrapText="1"/>
    </xf>
    <xf numFmtId="0" fontId="20" fillId="9" borderId="42" xfId="0" applyFont="1" applyFill="1" applyBorder="1" applyAlignment="1">
      <alignment horizontal="center" wrapText="1"/>
    </xf>
    <xf numFmtId="0" fontId="20" fillId="9" borderId="42" xfId="0" applyFont="1" applyFill="1" applyBorder="1" applyAlignment="1">
      <alignment wrapText="1"/>
    </xf>
    <xf numFmtId="0" fontId="20" fillId="0" borderId="35" xfId="0" applyFont="1" applyBorder="1" applyAlignment="1">
      <alignment wrapText="1"/>
    </xf>
    <xf numFmtId="0" fontId="20" fillId="0" borderId="42" xfId="0" applyFont="1" applyBorder="1" applyAlignment="1">
      <alignment horizontal="center" wrapText="1"/>
    </xf>
    <xf numFmtId="0" fontId="20" fillId="0" borderId="42" xfId="0" applyFont="1" applyBorder="1" applyAlignment="1">
      <alignment wrapText="1"/>
    </xf>
    <xf numFmtId="0" fontId="22" fillId="4" borderId="31"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34" fillId="4" borderId="38" xfId="0" applyFont="1" applyFill="1" applyBorder="1" applyAlignment="1">
      <alignment horizontal="center" vertical="center" wrapText="1"/>
    </xf>
    <xf numFmtId="0" fontId="20" fillId="9" borderId="38" xfId="0" applyFont="1" applyFill="1" applyBorder="1" applyAlignment="1">
      <alignment wrapText="1"/>
    </xf>
    <xf numFmtId="0" fontId="36" fillId="9" borderId="38" xfId="0" applyFont="1" applyFill="1" applyBorder="1" applyAlignment="1">
      <alignment wrapText="1"/>
    </xf>
    <xf numFmtId="0" fontId="18" fillId="7" borderId="38" xfId="3" applyFill="1" applyBorder="1" applyAlignment="1">
      <alignment horizontal="center" vertical="center" wrapText="1"/>
    </xf>
    <xf numFmtId="0" fontId="36" fillId="9" borderId="38" xfId="0" applyFont="1" applyFill="1" applyBorder="1" applyAlignment="1">
      <alignment horizontal="center" wrapText="1"/>
    </xf>
    <xf numFmtId="0" fontId="36" fillId="0" borderId="45" xfId="0" applyFont="1" applyBorder="1" applyAlignment="1">
      <alignment wrapText="1"/>
    </xf>
    <xf numFmtId="0" fontId="18" fillId="0" borderId="42" xfId="3" applyBorder="1" applyAlignment="1">
      <alignment horizontal="center" wrapText="1"/>
    </xf>
    <xf numFmtId="0" fontId="36" fillId="6" borderId="38" xfId="0" applyFont="1" applyFill="1" applyBorder="1" applyAlignment="1">
      <alignment horizontal="center" wrapText="1"/>
    </xf>
    <xf numFmtId="0" fontId="20" fillId="9" borderId="46" xfId="0" applyFont="1" applyFill="1" applyBorder="1" applyAlignment="1">
      <alignment wrapText="1"/>
    </xf>
    <xf numFmtId="0" fontId="27" fillId="7" borderId="47" xfId="0" applyFont="1" applyFill="1" applyBorder="1" applyAlignment="1">
      <alignment horizontal="left" vertical="center" wrapText="1" readingOrder="1"/>
    </xf>
    <xf numFmtId="0" fontId="18" fillId="9" borderId="42" xfId="3" applyFill="1" applyBorder="1" applyAlignment="1">
      <alignment horizontal="center" wrapText="1"/>
    </xf>
    <xf numFmtId="0" fontId="20" fillId="0" borderId="46" xfId="0" applyFont="1" applyBorder="1" applyAlignment="1">
      <alignment wrapText="1"/>
    </xf>
    <xf numFmtId="0" fontId="27" fillId="6" borderId="49" xfId="0" applyFont="1" applyFill="1" applyBorder="1" applyAlignment="1">
      <alignment horizontal="left" vertical="center" wrapText="1" readingOrder="1"/>
    </xf>
    <xf numFmtId="0" fontId="36" fillId="6" borderId="31" xfId="0" applyFont="1" applyFill="1" applyBorder="1" applyAlignment="1">
      <alignment horizontal="center" wrapText="1"/>
    </xf>
    <xf numFmtId="0" fontId="27" fillId="7" borderId="49" xfId="0" applyFont="1" applyFill="1" applyBorder="1" applyAlignment="1">
      <alignment horizontal="left" vertical="center" wrapText="1" readingOrder="1"/>
    </xf>
    <xf numFmtId="0" fontId="27" fillId="6" borderId="50" xfId="0" applyFont="1" applyFill="1" applyBorder="1" applyAlignment="1">
      <alignment horizontal="left" vertical="center" wrapText="1" readingOrder="1"/>
    </xf>
    <xf numFmtId="0" fontId="20" fillId="9" borderId="51" xfId="0" applyFont="1" applyFill="1" applyBorder="1" applyAlignment="1">
      <alignment wrapText="1"/>
    </xf>
    <xf numFmtId="0" fontId="35" fillId="0" borderId="35" xfId="0" applyFont="1" applyBorder="1" applyAlignment="1">
      <alignment horizontal="center" vertical="center" wrapText="1"/>
    </xf>
    <xf numFmtId="0" fontId="22" fillId="4" borderId="54" xfId="0" applyFont="1" applyFill="1" applyBorder="1" applyAlignment="1">
      <alignment horizontal="center" wrapText="1"/>
    </xf>
    <xf numFmtId="0" fontId="22" fillId="4" borderId="58" xfId="0" applyFont="1" applyFill="1" applyBorder="1" applyAlignment="1">
      <alignment horizontal="center" wrapText="1"/>
    </xf>
    <xf numFmtId="0" fontId="31" fillId="4" borderId="11" xfId="0" applyFont="1" applyFill="1" applyBorder="1" applyAlignment="1">
      <alignment horizontal="center" vertical="center" wrapText="1" readingOrder="1"/>
    </xf>
    <xf numFmtId="0" fontId="39" fillId="11" borderId="11" xfId="3" applyFont="1" applyFill="1" applyBorder="1" applyAlignment="1">
      <alignment horizontal="center" vertical="center" wrapText="1" readingOrder="1"/>
    </xf>
    <xf numFmtId="0" fontId="20" fillId="11" borderId="42" xfId="0" applyFont="1" applyFill="1" applyBorder="1" applyAlignment="1">
      <alignment horizontal="center" wrapText="1"/>
    </xf>
    <xf numFmtId="0" fontId="34" fillId="4" borderId="35" xfId="0" applyFont="1" applyFill="1" applyBorder="1" applyAlignment="1">
      <alignment horizontal="center" wrapText="1"/>
    </xf>
    <xf numFmtId="0" fontId="34" fillId="4" borderId="42" xfId="0" applyFont="1" applyFill="1" applyBorder="1" applyAlignment="1">
      <alignment horizontal="center" wrapText="1"/>
    </xf>
    <xf numFmtId="0" fontId="20" fillId="6" borderId="42" xfId="0" applyFont="1" applyFill="1" applyBorder="1" applyAlignment="1">
      <alignment horizontal="center" wrapText="1"/>
    </xf>
    <xf numFmtId="0" fontId="20" fillId="6" borderId="42" xfId="0" applyFont="1" applyFill="1" applyBorder="1" applyAlignment="1">
      <alignment wrapText="1"/>
    </xf>
    <xf numFmtId="0" fontId="20" fillId="10" borderId="42" xfId="0" applyFont="1" applyFill="1" applyBorder="1" applyAlignment="1">
      <alignment horizontal="center" wrapText="1"/>
    </xf>
    <xf numFmtId="0" fontId="19" fillId="4" borderId="35" xfId="0" applyFont="1" applyFill="1" applyBorder="1" applyAlignment="1">
      <alignment horizontal="center" wrapText="1"/>
    </xf>
    <xf numFmtId="0" fontId="19" fillId="4" borderId="42" xfId="0" applyFont="1" applyFill="1" applyBorder="1" applyAlignment="1">
      <alignment horizontal="center" wrapText="1"/>
    </xf>
    <xf numFmtId="0" fontId="19" fillId="4" borderId="36" xfId="0" applyFont="1" applyFill="1" applyBorder="1" applyAlignment="1">
      <alignment horizontal="center" wrapText="1"/>
    </xf>
    <xf numFmtId="0" fontId="18" fillId="10" borderId="42" xfId="3" applyFill="1" applyBorder="1" applyAlignment="1">
      <alignment horizontal="center" wrapText="1"/>
    </xf>
    <xf numFmtId="0" fontId="19" fillId="4" borderId="51" xfId="0" applyFont="1" applyFill="1" applyBorder="1" applyAlignment="1">
      <alignment horizontal="center" vertical="center" wrapText="1"/>
    </xf>
    <xf numFmtId="0" fontId="19" fillId="4" borderId="35" xfId="0" applyFont="1" applyFill="1" applyBorder="1" applyAlignment="1">
      <alignment horizontal="center" vertical="center" wrapText="1"/>
    </xf>
    <xf numFmtId="0" fontId="34" fillId="4" borderId="42" xfId="0" applyFont="1" applyFill="1" applyBorder="1" applyAlignment="1">
      <alignment horizontal="center" vertical="center" wrapText="1"/>
    </xf>
    <xf numFmtId="0" fontId="20" fillId="9" borderId="60" xfId="0" applyFont="1" applyFill="1" applyBorder="1" applyAlignment="1">
      <alignment wrapText="1"/>
    </xf>
    <xf numFmtId="0" fontId="20" fillId="9" borderId="35" xfId="0" applyFont="1" applyFill="1" applyBorder="1" applyAlignment="1">
      <alignment horizontal="center" wrapText="1"/>
    </xf>
    <xf numFmtId="0" fontId="20" fillId="10" borderId="35" xfId="0" applyFont="1" applyFill="1" applyBorder="1" applyAlignment="1">
      <alignment horizontal="center" wrapText="1"/>
    </xf>
    <xf numFmtId="0" fontId="40" fillId="13" borderId="26" xfId="0" applyFont="1" applyFill="1" applyBorder="1" applyAlignment="1">
      <alignment horizontal="justify" wrapText="1"/>
    </xf>
    <xf numFmtId="0" fontId="41" fillId="13" borderId="25" xfId="0" applyFont="1" applyFill="1" applyBorder="1" applyAlignment="1">
      <alignment horizontal="center" vertical="center" wrapText="1" readingOrder="1"/>
    </xf>
    <xf numFmtId="0" fontId="41" fillId="12" borderId="25" xfId="0" applyFont="1" applyFill="1" applyBorder="1" applyAlignment="1">
      <alignment horizontal="justify" vertical="center" wrapText="1" readingOrder="1"/>
    </xf>
    <xf numFmtId="0" fontId="41" fillId="12" borderId="25" xfId="0" applyFont="1" applyFill="1" applyBorder="1" applyAlignment="1">
      <alignment horizontal="center" vertical="center" wrapText="1" readingOrder="1"/>
    </xf>
    <xf numFmtId="0" fontId="41" fillId="12" borderId="27" xfId="0" applyFont="1" applyFill="1" applyBorder="1" applyAlignment="1">
      <alignment vertical="center" wrapText="1" readingOrder="1"/>
    </xf>
    <xf numFmtId="0" fontId="20" fillId="6" borderId="24" xfId="0" applyFont="1" applyFill="1" applyBorder="1" applyAlignment="1">
      <alignment horizontal="justify" wrapText="1"/>
    </xf>
    <xf numFmtId="0" fontId="27" fillId="6" borderId="27" xfId="0" applyFont="1" applyFill="1" applyBorder="1" applyAlignment="1">
      <alignment horizontal="center" vertical="center" wrapText="1" readingOrder="1"/>
    </xf>
    <xf numFmtId="0" fontId="42" fillId="12" borderId="25" xfId="0" applyFont="1" applyFill="1" applyBorder="1" applyAlignment="1">
      <alignment horizontal="center" vertical="center" wrapText="1" readingOrder="1"/>
    </xf>
    <xf numFmtId="0" fontId="42" fillId="12" borderId="27" xfId="0" applyFont="1" applyFill="1" applyBorder="1" applyAlignment="1">
      <alignment vertical="center" wrapText="1" readingOrder="1"/>
    </xf>
    <xf numFmtId="0" fontId="42" fillId="12" borderId="61" xfId="0" applyFont="1" applyFill="1" applyBorder="1" applyAlignment="1">
      <alignment vertical="center" wrapText="1" readingOrder="1"/>
    </xf>
    <xf numFmtId="0" fontId="20" fillId="13" borderId="24" xfId="0" applyFont="1" applyFill="1" applyBorder="1" applyAlignment="1">
      <alignment horizontal="justify" wrapText="1"/>
    </xf>
    <xf numFmtId="0" fontId="27" fillId="13" borderId="26" xfId="0" applyFont="1" applyFill="1" applyBorder="1" applyAlignment="1">
      <alignment horizontal="center" vertical="center" wrapText="1" readingOrder="1"/>
    </xf>
    <xf numFmtId="0" fontId="27" fillId="12" borderId="26" xfId="0" applyFont="1" applyFill="1" applyBorder="1" applyAlignment="1">
      <alignment horizontal="center" vertical="center" wrapText="1" readingOrder="1"/>
    </xf>
    <xf numFmtId="0" fontId="27" fillId="6" borderId="26" xfId="0" applyFont="1" applyFill="1" applyBorder="1" applyAlignment="1">
      <alignment horizontal="center" vertical="center" wrapText="1" readingOrder="1"/>
    </xf>
    <xf numFmtId="0" fontId="20" fillId="9" borderId="24" xfId="0" applyFont="1" applyFill="1" applyBorder="1" applyAlignment="1">
      <alignment horizontal="justify" wrapText="1"/>
    </xf>
    <xf numFmtId="0" fontId="27" fillId="5" borderId="28" xfId="0" applyFont="1" applyFill="1" applyBorder="1" applyAlignment="1">
      <alignment horizontal="center" vertical="center" wrapText="1" readingOrder="1"/>
    </xf>
    <xf numFmtId="0" fontId="42" fillId="5" borderId="31" xfId="0" applyFont="1" applyFill="1" applyBorder="1" applyAlignment="1">
      <alignment horizontal="center" vertical="center" wrapText="1" readingOrder="1"/>
    </xf>
    <xf numFmtId="0" fontId="42" fillId="5" borderId="32" xfId="0" applyFont="1" applyFill="1" applyBorder="1" applyAlignment="1">
      <alignment vertical="center" wrapText="1" readingOrder="1"/>
    </xf>
    <xf numFmtId="0" fontId="42" fillId="5" borderId="24" xfId="0" applyFont="1" applyFill="1" applyBorder="1" applyAlignment="1">
      <alignment horizontal="center" vertical="center" wrapText="1" readingOrder="1"/>
    </xf>
    <xf numFmtId="0" fontId="42" fillId="5" borderId="61" xfId="0" applyFont="1" applyFill="1" applyBorder="1" applyAlignment="1">
      <alignment vertical="center" wrapText="1" readingOrder="1"/>
    </xf>
    <xf numFmtId="0" fontId="19" fillId="0" borderId="0" xfId="0" applyFont="1" applyAlignment="1">
      <alignment vertical="center" wrapText="1"/>
    </xf>
    <xf numFmtId="0" fontId="19" fillId="4" borderId="48" xfId="0" applyFont="1" applyFill="1" applyBorder="1" applyAlignment="1">
      <alignment wrapText="1"/>
    </xf>
    <xf numFmtId="0" fontId="19" fillId="4" borderId="45" xfId="0" applyFont="1" applyFill="1" applyBorder="1" applyAlignment="1">
      <alignment wrapText="1"/>
    </xf>
    <xf numFmtId="0" fontId="27" fillId="13" borderId="17" xfId="0" applyFont="1" applyFill="1" applyBorder="1" applyAlignment="1">
      <alignment horizontal="justify" vertical="center" wrapText="1" readingOrder="1"/>
    </xf>
    <xf numFmtId="0" fontId="27" fillId="7" borderId="61" xfId="0" applyFont="1" applyFill="1" applyBorder="1" applyAlignment="1">
      <alignment horizontal="left" vertical="center" wrapText="1" readingOrder="1"/>
    </xf>
    <xf numFmtId="0" fontId="27" fillId="6" borderId="28" xfId="0" applyFont="1" applyFill="1" applyBorder="1" applyAlignment="1">
      <alignment horizontal="justify" vertical="center" wrapText="1" readingOrder="1"/>
    </xf>
    <xf numFmtId="0" fontId="27" fillId="6" borderId="24" xfId="0" applyFont="1" applyFill="1" applyBorder="1" applyAlignment="1">
      <alignment horizontal="left" vertical="center" wrapText="1" readingOrder="1"/>
    </xf>
    <xf numFmtId="0" fontId="27" fillId="5" borderId="28" xfId="0" applyFont="1" applyFill="1" applyBorder="1" applyAlignment="1">
      <alignment horizontal="justify" vertical="center" wrapText="1" readingOrder="1"/>
    </xf>
    <xf numFmtId="0" fontId="27" fillId="9" borderId="30" xfId="0" applyFont="1" applyFill="1" applyBorder="1" applyAlignment="1">
      <alignment horizontal="left" vertical="center" wrapText="1" readingOrder="1"/>
    </xf>
    <xf numFmtId="0" fontId="27" fillId="6" borderId="30" xfId="0" applyFont="1" applyFill="1" applyBorder="1" applyAlignment="1">
      <alignment horizontal="left" vertical="center" wrapText="1" readingOrder="1"/>
    </xf>
    <xf numFmtId="0" fontId="20" fillId="9" borderId="56" xfId="0" applyFont="1" applyFill="1" applyBorder="1" applyAlignment="1">
      <alignment horizontal="center" wrapText="1"/>
    </xf>
    <xf numFmtId="0" fontId="20" fillId="6" borderId="56" xfId="0" applyFont="1" applyFill="1" applyBorder="1" applyAlignment="1">
      <alignment horizontal="center" wrapText="1"/>
    </xf>
    <xf numFmtId="0" fontId="19" fillId="4" borderId="24" xfId="0" applyFont="1" applyFill="1" applyBorder="1" applyAlignment="1">
      <alignment horizontal="center" vertical="center" wrapText="1"/>
    </xf>
    <xf numFmtId="0" fontId="19" fillId="4" borderId="36" xfId="0" applyFont="1" applyFill="1" applyBorder="1" applyAlignment="1">
      <alignment horizontal="center" vertical="center" wrapText="1"/>
    </xf>
    <xf numFmtId="0" fontId="34" fillId="4" borderId="36" xfId="0" applyFont="1" applyFill="1" applyBorder="1" applyAlignment="1">
      <alignment horizontal="center" vertical="center" wrapText="1"/>
    </xf>
    <xf numFmtId="0" fontId="27" fillId="12" borderId="66" xfId="0" applyFont="1" applyFill="1" applyBorder="1" applyAlignment="1">
      <alignment horizontal="center" vertical="center" wrapText="1" readingOrder="1"/>
    </xf>
    <xf numFmtId="39" fontId="27" fillId="12" borderId="39" xfId="2" applyNumberFormat="1" applyFont="1" applyFill="1" applyBorder="1" applyAlignment="1">
      <alignment horizontal="center" vertical="center" wrapText="1" readingOrder="1"/>
    </xf>
    <xf numFmtId="10" fontId="27" fillId="12" borderId="39" xfId="1" applyNumberFormat="1" applyFont="1" applyFill="1" applyBorder="1" applyAlignment="1">
      <alignment horizontal="center" vertical="center" wrapText="1" readingOrder="1"/>
    </xf>
    <xf numFmtId="0" fontId="20" fillId="9" borderId="58" xfId="0" applyFont="1" applyFill="1" applyBorder="1" applyAlignment="1">
      <alignment horizontal="center" wrapText="1"/>
    </xf>
    <xf numFmtId="0" fontId="27" fillId="12" borderId="67" xfId="0" applyFont="1" applyFill="1" applyBorder="1" applyAlignment="1">
      <alignment horizontal="center" vertical="center" wrapText="1" readingOrder="1"/>
    </xf>
    <xf numFmtId="4" fontId="27" fillId="12" borderId="39" xfId="2" applyNumberFormat="1" applyFont="1" applyFill="1" applyBorder="1" applyAlignment="1">
      <alignment horizontal="center" vertical="center" wrapText="1" readingOrder="1"/>
    </xf>
    <xf numFmtId="0" fontId="20" fillId="0" borderId="58" xfId="0" applyFont="1" applyBorder="1" applyAlignment="1">
      <alignment horizontal="center" wrapText="1"/>
    </xf>
    <xf numFmtId="0" fontId="43" fillId="12" borderId="68" xfId="0" applyFont="1" applyFill="1" applyBorder="1" applyAlignment="1">
      <alignment horizontal="center" vertical="center" wrapText="1" readingOrder="1"/>
    </xf>
    <xf numFmtId="39" fontId="27" fillId="12" borderId="27" xfId="0" applyNumberFormat="1" applyFont="1" applyFill="1" applyBorder="1" applyAlignment="1">
      <alignment horizontal="center" wrapText="1" readingOrder="1"/>
    </xf>
    <xf numFmtId="10" fontId="27" fillId="12" borderId="30" xfId="1" applyNumberFormat="1" applyFont="1" applyFill="1" applyBorder="1" applyAlignment="1">
      <alignment horizontal="center" vertical="center" wrapText="1" readingOrder="1"/>
    </xf>
    <xf numFmtId="0" fontId="4" fillId="11" borderId="30" xfId="0" applyFont="1" applyFill="1" applyBorder="1" applyAlignment="1">
      <alignment horizontal="center" vertical="center" wrapText="1"/>
    </xf>
    <xf numFmtId="0" fontId="4" fillId="11" borderId="39" xfId="0" applyFont="1" applyFill="1" applyBorder="1" applyAlignment="1">
      <alignment horizontal="center" vertical="center" wrapText="1"/>
    </xf>
    <xf numFmtId="0" fontId="20" fillId="7" borderId="35" xfId="0" applyFont="1" applyFill="1" applyBorder="1" applyAlignment="1">
      <alignment horizontal="center" vertical="center" wrapText="1"/>
    </xf>
    <xf numFmtId="0" fontId="27" fillId="12" borderId="41" xfId="0" applyFont="1" applyFill="1" applyBorder="1" applyAlignment="1">
      <alignment horizontal="center" vertical="center" wrapText="1" readingOrder="1"/>
    </xf>
    <xf numFmtId="4" fontId="27" fillId="12" borderId="38" xfId="0" applyNumberFormat="1" applyFont="1" applyFill="1" applyBorder="1" applyAlignment="1">
      <alignment horizontal="center" vertical="center" wrapText="1" readingOrder="1"/>
    </xf>
    <xf numFmtId="0" fontId="20" fillId="0" borderId="35" xfId="0" applyFont="1" applyBorder="1" applyAlignment="1">
      <alignment horizontal="center" vertical="center" wrapText="1"/>
    </xf>
    <xf numFmtId="0" fontId="27" fillId="12" borderId="71" xfId="0" applyFont="1" applyFill="1" applyBorder="1" applyAlignment="1">
      <alignment horizontal="center" vertical="center" wrapText="1" readingOrder="1"/>
    </xf>
    <xf numFmtId="0" fontId="27" fillId="12" borderId="49" xfId="0" applyFont="1" applyFill="1" applyBorder="1" applyAlignment="1">
      <alignment horizontal="center" vertical="center" wrapText="1" readingOrder="1"/>
    </xf>
    <xf numFmtId="0" fontId="27" fillId="12" borderId="72" xfId="0" applyFont="1" applyFill="1" applyBorder="1" applyAlignment="1">
      <alignment horizontal="center" vertical="center" wrapText="1" readingOrder="1"/>
    </xf>
    <xf numFmtId="0" fontId="27" fillId="12" borderId="73" xfId="0" applyFont="1" applyFill="1" applyBorder="1" applyAlignment="1">
      <alignment horizontal="center" vertical="center" wrapText="1" readingOrder="1"/>
    </xf>
    <xf numFmtId="0" fontId="27" fillId="12" borderId="74" xfId="0" applyFont="1" applyFill="1" applyBorder="1" applyAlignment="1">
      <alignment horizontal="center" vertical="center" wrapText="1" readingOrder="1"/>
    </xf>
    <xf numFmtId="0" fontId="27" fillId="12" borderId="31" xfId="0" applyFont="1" applyFill="1" applyBorder="1" applyAlignment="1">
      <alignment horizontal="center" vertical="center" wrapText="1" readingOrder="1"/>
    </xf>
    <xf numFmtId="0" fontId="27" fillId="12" borderId="38" xfId="0" applyFont="1" applyFill="1" applyBorder="1" applyAlignment="1">
      <alignment horizontal="center" vertical="center" wrapText="1" readingOrder="1"/>
    </xf>
    <xf numFmtId="0" fontId="27" fillId="12" borderId="37" xfId="0" applyFont="1" applyFill="1" applyBorder="1" applyAlignment="1">
      <alignment horizontal="center" vertical="center" wrapText="1" readingOrder="1"/>
    </xf>
    <xf numFmtId="0" fontId="27" fillId="12" borderId="65" xfId="0" applyFont="1" applyFill="1" applyBorder="1" applyAlignment="1">
      <alignment horizontal="center" vertical="center" wrapText="1" readingOrder="1"/>
    </xf>
    <xf numFmtId="0" fontId="27" fillId="12" borderId="34" xfId="0" applyFont="1" applyFill="1" applyBorder="1" applyAlignment="1">
      <alignment horizontal="center" vertical="center" wrapText="1" readingOrder="1"/>
    </xf>
    <xf numFmtId="0" fontId="27" fillId="12" borderId="75" xfId="0" applyFont="1" applyFill="1" applyBorder="1" applyAlignment="1">
      <alignment horizontal="center" vertical="center" wrapText="1" readingOrder="1"/>
    </xf>
    <xf numFmtId="0" fontId="27" fillId="12" borderId="45" xfId="0" applyFont="1" applyFill="1" applyBorder="1" applyAlignment="1">
      <alignment horizontal="center" vertical="center" wrapText="1" readingOrder="1"/>
    </xf>
    <xf numFmtId="4" fontId="27" fillId="12" borderId="74" xfId="0" applyNumberFormat="1" applyFont="1" applyFill="1" applyBorder="1" applyAlignment="1">
      <alignment horizontal="center" vertical="center" wrapText="1" readingOrder="1"/>
    </xf>
    <xf numFmtId="4" fontId="27" fillId="12" borderId="31" xfId="0" applyNumberFormat="1" applyFont="1" applyFill="1" applyBorder="1" applyAlignment="1">
      <alignment horizontal="center" vertical="center" wrapText="1" readingOrder="1"/>
    </xf>
    <xf numFmtId="0" fontId="27" fillId="12" borderId="35" xfId="0" applyFont="1" applyFill="1" applyBorder="1" applyAlignment="1">
      <alignment horizontal="center" vertical="center" wrapText="1" readingOrder="1"/>
    </xf>
    <xf numFmtId="0" fontId="27" fillId="12" borderId="76" xfId="0" applyFont="1" applyFill="1" applyBorder="1" applyAlignment="1">
      <alignment horizontal="center" vertical="center" wrapText="1" readingOrder="1"/>
    </xf>
    <xf numFmtId="0" fontId="27" fillId="12" borderId="50" xfId="0" applyFont="1" applyFill="1" applyBorder="1" applyAlignment="1">
      <alignment horizontal="center" vertical="center" wrapText="1" readingOrder="1"/>
    </xf>
    <xf numFmtId="0" fontId="22" fillId="4" borderId="36" xfId="0" applyFont="1" applyFill="1" applyBorder="1" applyAlignment="1">
      <alignment horizontal="center" vertical="center" wrapText="1"/>
    </xf>
    <xf numFmtId="0" fontId="36" fillId="7" borderId="24" xfId="0" applyFont="1" applyFill="1" applyBorder="1" applyAlignment="1">
      <alignment horizontal="justify" vertical="center" wrapText="1"/>
    </xf>
    <xf numFmtId="0" fontId="36" fillId="7" borderId="36" xfId="0" applyFont="1" applyFill="1" applyBorder="1" applyAlignment="1">
      <alignment horizontal="center" vertical="center" wrapText="1"/>
    </xf>
    <xf numFmtId="0" fontId="36" fillId="7" borderId="36" xfId="0" applyFont="1" applyFill="1" applyBorder="1" applyAlignment="1">
      <alignment horizontal="justify" vertical="center" wrapText="1"/>
    </xf>
    <xf numFmtId="0" fontId="20" fillId="0" borderId="24" xfId="0" applyFont="1" applyBorder="1" applyAlignment="1">
      <alignment horizontal="justify" vertical="center" wrapText="1"/>
    </xf>
    <xf numFmtId="0" fontId="20" fillId="0" borderId="36" xfId="0" applyFont="1" applyBorder="1" applyAlignment="1">
      <alignment horizontal="center" vertical="center" wrapText="1"/>
    </xf>
    <xf numFmtId="0" fontId="20" fillId="0" borderId="36" xfId="0" applyFont="1" applyBorder="1" applyAlignment="1">
      <alignment horizontal="justify" vertical="center" wrapText="1"/>
    </xf>
    <xf numFmtId="0" fontId="44" fillId="0" borderId="0" xfId="0" applyFont="1" applyAlignment="1">
      <alignment horizontal="justify" vertical="center" wrapText="1"/>
    </xf>
    <xf numFmtId="0" fontId="22" fillId="4" borderId="24" xfId="0" applyFont="1" applyFill="1" applyBorder="1" applyAlignment="1">
      <alignment horizontal="center" vertical="center" wrapText="1"/>
    </xf>
    <xf numFmtId="0" fontId="46" fillId="7" borderId="24" xfId="0" applyFont="1" applyFill="1" applyBorder="1" applyAlignment="1">
      <alignment horizontal="justify" vertical="center" wrapText="1"/>
    </xf>
    <xf numFmtId="0" fontId="46" fillId="7" borderId="36" xfId="0" applyFont="1" applyFill="1" applyBorder="1" applyAlignment="1">
      <alignment horizontal="center" vertical="center" wrapText="1"/>
    </xf>
    <xf numFmtId="0" fontId="2" fillId="0" borderId="77" xfId="0" applyFont="1" applyBorder="1" applyAlignment="1">
      <alignment horizontal="center" vertical="center"/>
    </xf>
    <xf numFmtId="0" fontId="2" fillId="14" borderId="7" xfId="0" applyFont="1" applyFill="1" applyBorder="1" applyAlignment="1">
      <alignment horizontal="center" vertical="center"/>
    </xf>
    <xf numFmtId="0" fontId="2" fillId="14" borderId="9" xfId="0" applyFont="1" applyFill="1" applyBorder="1" applyAlignment="1">
      <alignment horizontal="center" vertical="center"/>
    </xf>
    <xf numFmtId="0" fontId="2" fillId="0" borderId="79" xfId="0" applyFont="1" applyBorder="1" applyAlignment="1">
      <alignment horizontal="center" vertical="center" wrapText="1"/>
    </xf>
    <xf numFmtId="0" fontId="2" fillId="0" borderId="80" xfId="0" applyFont="1" applyBorder="1" applyAlignment="1">
      <alignment horizontal="center" vertical="center" wrapText="1"/>
    </xf>
    <xf numFmtId="0" fontId="2" fillId="0" borderId="81" xfId="0" applyFont="1" applyBorder="1" applyAlignment="1">
      <alignment horizontal="center" vertical="center"/>
    </xf>
    <xf numFmtId="0" fontId="2" fillId="14" borderId="17" xfId="0" applyFont="1" applyFill="1" applyBorder="1" applyAlignment="1">
      <alignment horizontal="center" vertical="center"/>
    </xf>
    <xf numFmtId="0" fontId="2" fillId="0" borderId="82" xfId="0" applyFont="1" applyBorder="1" applyAlignment="1">
      <alignment horizontal="center" vertical="center"/>
    </xf>
    <xf numFmtId="0" fontId="2" fillId="0" borderId="83" xfId="0" applyFont="1" applyBorder="1" applyAlignment="1">
      <alignment horizontal="center" vertical="center"/>
    </xf>
    <xf numFmtId="0" fontId="0" fillId="6" borderId="84" xfId="0" applyFill="1" applyBorder="1" applyAlignment="1">
      <alignment horizontal="center" vertical="center"/>
    </xf>
    <xf numFmtId="0" fontId="2" fillId="14" borderId="85" xfId="0" applyFont="1" applyFill="1" applyBorder="1" applyAlignment="1">
      <alignment horizontal="center" vertical="center"/>
    </xf>
    <xf numFmtId="0" fontId="2" fillId="0" borderId="1" xfId="0" applyFont="1" applyBorder="1" applyAlignment="1">
      <alignment horizontal="center" vertical="center"/>
    </xf>
    <xf numFmtId="0" fontId="2" fillId="0" borderId="43" xfId="0" applyFont="1" applyBorder="1" applyAlignment="1">
      <alignment horizontal="center" vertical="center"/>
    </xf>
    <xf numFmtId="0" fontId="2" fillId="6" borderId="78" xfId="0" applyFont="1" applyFill="1" applyBorder="1" applyAlignment="1">
      <alignment horizontal="center" vertical="center"/>
    </xf>
    <xf numFmtId="0" fontId="2" fillId="6" borderId="16" xfId="0" applyFont="1" applyFill="1" applyBorder="1" applyAlignment="1">
      <alignment horizontal="center" vertical="center"/>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0" fillId="0" borderId="88" xfId="0" applyBorder="1" applyAlignment="1">
      <alignment horizontal="center" vertical="center"/>
    </xf>
    <xf numFmtId="0" fontId="2" fillId="14" borderId="89" xfId="0" applyFont="1" applyFill="1" applyBorder="1" applyAlignment="1">
      <alignment horizontal="center" vertical="center"/>
    </xf>
    <xf numFmtId="0" fontId="0" fillId="0" borderId="84" xfId="0" applyBorder="1" applyAlignment="1">
      <alignment horizontal="center" vertical="center"/>
    </xf>
    <xf numFmtId="0" fontId="0" fillId="0" borderId="78" xfId="0" applyBorder="1" applyAlignment="1">
      <alignment horizontal="center" vertical="center"/>
    </xf>
    <xf numFmtId="0" fontId="0" fillId="0" borderId="0" xfId="0" applyAlignment="1">
      <alignment vertical="top" wrapText="1"/>
    </xf>
    <xf numFmtId="0" fontId="42" fillId="12" borderId="61" xfId="0" applyFont="1" applyFill="1" applyBorder="1" applyAlignment="1">
      <alignment horizontal="left" vertical="center" wrapText="1" readingOrder="1"/>
    </xf>
    <xf numFmtId="0" fontId="2" fillId="0" borderId="5" xfId="0" applyFont="1" applyBorder="1" applyAlignment="1">
      <alignment wrapText="1"/>
    </xf>
    <xf numFmtId="0" fontId="47" fillId="13" borderId="38" xfId="0" applyFont="1" applyFill="1" applyBorder="1" applyAlignment="1">
      <alignment horizontal="justify" vertical="center" wrapText="1"/>
    </xf>
    <xf numFmtId="0" fontId="36" fillId="13" borderId="36" xfId="0" applyFont="1" applyFill="1" applyBorder="1" applyAlignment="1">
      <alignment horizontal="left" vertical="center" wrapText="1"/>
    </xf>
    <xf numFmtId="0" fontId="36" fillId="9" borderId="36" xfId="0" applyFont="1" applyFill="1" applyBorder="1" applyAlignment="1">
      <alignment horizontal="justify"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38" xfId="0" applyFont="1" applyBorder="1" applyAlignment="1">
      <alignment horizontal="center" vertical="center" wrapText="1"/>
    </xf>
    <xf numFmtId="0" fontId="18" fillId="0" borderId="70" xfId="3" applyBorder="1" applyAlignment="1">
      <alignment vertical="center" wrapText="1"/>
    </xf>
    <xf numFmtId="0" fontId="0" fillId="0" borderId="48" xfId="0" applyBorder="1" applyAlignment="1">
      <alignment vertical="center" wrapText="1"/>
    </xf>
    <xf numFmtId="0" fontId="0" fillId="0" borderId="35" xfId="0" applyBorder="1" applyAlignment="1">
      <alignment vertical="center" wrapText="1"/>
    </xf>
    <xf numFmtId="0" fontId="19" fillId="0" borderId="17" xfId="0" applyFont="1" applyBorder="1" applyAlignment="1">
      <alignment wrapText="1"/>
    </xf>
    <xf numFmtId="0" fontId="19" fillId="0" borderId="18" xfId="0" applyFont="1" applyBorder="1" applyAlignment="1">
      <alignment wrapText="1"/>
    </xf>
    <xf numFmtId="0" fontId="19" fillId="0" borderId="32" xfId="0" applyFont="1" applyBorder="1" applyAlignment="1">
      <alignment wrapText="1"/>
    </xf>
    <xf numFmtId="0" fontId="4" fillId="0" borderId="40" xfId="0" applyFont="1" applyBorder="1" applyAlignment="1">
      <alignment horizontal="left" vertical="center" wrapText="1"/>
    </xf>
    <xf numFmtId="0" fontId="22" fillId="4" borderId="25" xfId="0" applyFont="1" applyFill="1" applyBorder="1" applyAlignment="1">
      <alignment horizontal="center" vertical="center" wrapText="1"/>
    </xf>
    <xf numFmtId="0" fontId="22" fillId="4" borderId="24" xfId="0" applyFont="1" applyFill="1" applyBorder="1" applyAlignment="1">
      <alignment horizontal="center" vertical="center" wrapText="1"/>
    </xf>
    <xf numFmtId="0" fontId="19" fillId="0" borderId="46" xfId="0" applyFont="1" applyBorder="1" applyAlignment="1">
      <alignment vertical="center" wrapText="1"/>
    </xf>
    <xf numFmtId="0" fontId="19" fillId="11" borderId="41" xfId="0" applyFont="1" applyFill="1" applyBorder="1" applyAlignment="1">
      <alignment horizontal="center" vertical="center" wrapText="1"/>
    </xf>
    <xf numFmtId="0" fontId="19" fillId="11" borderId="48" xfId="0" applyFont="1" applyFill="1" applyBorder="1" applyAlignment="1">
      <alignment horizontal="center" vertical="center" wrapText="1"/>
    </xf>
    <xf numFmtId="0" fontId="19" fillId="11" borderId="37" xfId="0" applyFont="1" applyFill="1" applyBorder="1" applyAlignment="1">
      <alignment horizontal="center" vertical="center" wrapText="1"/>
    </xf>
    <xf numFmtId="0" fontId="19" fillId="11" borderId="19" xfId="0" applyFont="1" applyFill="1" applyBorder="1" applyAlignment="1">
      <alignment horizontal="center" vertical="center" wrapText="1"/>
    </xf>
    <xf numFmtId="0" fontId="19" fillId="11" borderId="69" xfId="0" applyFont="1" applyFill="1" applyBorder="1" applyAlignment="1">
      <alignment horizontal="center" vertical="center" wrapText="1"/>
    </xf>
    <xf numFmtId="0" fontId="19" fillId="11" borderId="62" xfId="0" applyFont="1" applyFill="1" applyBorder="1" applyAlignment="1">
      <alignment horizontal="center" vertical="center" wrapText="1"/>
    </xf>
    <xf numFmtId="0" fontId="19" fillId="11" borderId="34" xfId="0" applyFont="1" applyFill="1" applyBorder="1" applyAlignment="1">
      <alignment horizontal="center" vertical="center" wrapText="1"/>
    </xf>
    <xf numFmtId="0" fontId="19" fillId="11" borderId="45" xfId="0" applyFont="1" applyFill="1" applyBorder="1" applyAlignment="1">
      <alignment horizontal="center" vertical="center" wrapText="1"/>
    </xf>
    <xf numFmtId="0" fontId="19" fillId="11" borderId="65" xfId="0" applyFont="1" applyFill="1" applyBorder="1" applyAlignment="1">
      <alignment horizontal="center" vertical="center" wrapText="1"/>
    </xf>
    <xf numFmtId="0" fontId="19" fillId="11" borderId="17" xfId="0" applyFont="1" applyFill="1" applyBorder="1" applyAlignment="1">
      <alignment horizontal="center" vertical="center" wrapText="1"/>
    </xf>
    <xf numFmtId="0" fontId="19" fillId="11" borderId="18" xfId="0" applyFont="1" applyFill="1" applyBorder="1" applyAlignment="1">
      <alignment horizontal="center" vertical="center" wrapText="1"/>
    </xf>
    <xf numFmtId="0" fontId="19" fillId="11" borderId="38" xfId="0" applyFont="1" applyFill="1" applyBorder="1" applyAlignment="1">
      <alignment horizontal="center" vertical="center" wrapText="1"/>
    </xf>
    <xf numFmtId="0" fontId="19" fillId="11" borderId="35" xfId="0" applyFont="1" applyFill="1" applyBorder="1" applyAlignment="1">
      <alignment horizontal="center" vertical="center" wrapText="1"/>
    </xf>
    <xf numFmtId="0" fontId="22" fillId="4" borderId="53" xfId="0" applyFont="1" applyFill="1" applyBorder="1" applyAlignment="1">
      <alignment horizontal="center" vertical="center" wrapText="1"/>
    </xf>
    <xf numFmtId="0" fontId="22" fillId="4" borderId="57" xfId="0" applyFont="1" applyFill="1" applyBorder="1" applyAlignment="1">
      <alignment horizontal="center" vertical="center" wrapText="1"/>
    </xf>
    <xf numFmtId="0" fontId="19" fillId="0" borderId="17" xfId="0" applyFont="1" applyBorder="1" applyAlignment="1">
      <alignment horizontal="left" vertical="center" wrapText="1"/>
    </xf>
    <xf numFmtId="0" fontId="19" fillId="0" borderId="38" xfId="0" applyFont="1" applyBorder="1" applyAlignment="1">
      <alignment horizontal="left" vertical="center" wrapText="1"/>
    </xf>
    <xf numFmtId="0" fontId="35" fillId="0" borderId="17" xfId="0" applyFont="1" applyBorder="1" applyAlignment="1">
      <alignment vertical="top" wrapText="1"/>
    </xf>
    <xf numFmtId="0" fontId="35" fillId="0" borderId="18" xfId="0" applyFont="1" applyBorder="1" applyAlignment="1">
      <alignment vertical="top" wrapText="1"/>
    </xf>
    <xf numFmtId="0" fontId="35" fillId="0" borderId="32" xfId="0" applyFont="1" applyBorder="1" applyAlignment="1">
      <alignment vertical="top" wrapText="1"/>
    </xf>
    <xf numFmtId="0" fontId="34" fillId="4" borderId="17" xfId="0" applyFont="1" applyFill="1" applyBorder="1" applyAlignment="1">
      <alignment horizontal="center" wrapText="1"/>
    </xf>
    <xf numFmtId="0" fontId="34" fillId="4" borderId="32" xfId="0" applyFont="1" applyFill="1" applyBorder="1" applyAlignment="1">
      <alignment horizontal="center" wrapText="1"/>
    </xf>
    <xf numFmtId="0" fontId="34" fillId="4" borderId="62" xfId="0" applyFont="1" applyFill="1" applyBorder="1" applyAlignment="1">
      <alignment horizontal="center" wrapText="1"/>
    </xf>
    <xf numFmtId="0" fontId="34" fillId="4" borderId="54" xfId="0" applyFont="1" applyFill="1" applyBorder="1" applyAlignment="1">
      <alignment horizontal="center" wrapText="1"/>
    </xf>
    <xf numFmtId="0" fontId="34" fillId="4" borderId="36" xfId="0" applyFont="1" applyFill="1" applyBorder="1" applyAlignment="1">
      <alignment horizontal="center" wrapText="1"/>
    </xf>
    <xf numFmtId="0" fontId="34" fillId="4" borderId="33" xfId="0" applyFont="1" applyFill="1" applyBorder="1" applyAlignment="1">
      <alignment horizontal="center" wrapText="1"/>
    </xf>
    <xf numFmtId="0" fontId="34" fillId="4" borderId="34" xfId="0" applyFont="1" applyFill="1" applyBorder="1" applyAlignment="1">
      <alignment horizontal="center" wrapText="1"/>
    </xf>
    <xf numFmtId="0" fontId="34" fillId="4" borderId="45" xfId="0" applyFont="1" applyFill="1" applyBorder="1" applyAlignment="1">
      <alignment horizontal="center" wrapText="1"/>
    </xf>
    <xf numFmtId="0" fontId="34" fillId="4" borderId="65" xfId="0" applyFont="1" applyFill="1" applyBorder="1" applyAlignment="1">
      <alignment horizontal="center" wrapText="1"/>
    </xf>
    <xf numFmtId="0" fontId="34" fillId="4" borderId="41" xfId="0" applyFont="1" applyFill="1" applyBorder="1" applyAlignment="1">
      <alignment horizontal="center" wrapText="1"/>
    </xf>
    <xf numFmtId="0" fontId="34" fillId="4" borderId="48" xfId="0" applyFont="1" applyFill="1" applyBorder="1" applyAlignment="1">
      <alignment horizontal="center" wrapText="1"/>
    </xf>
    <xf numFmtId="0" fontId="34" fillId="4" borderId="37" xfId="0" applyFont="1" applyFill="1" applyBorder="1" applyAlignment="1">
      <alignment horizontal="center" wrapText="1"/>
    </xf>
    <xf numFmtId="0" fontId="22" fillId="4" borderId="52" xfId="0" applyFont="1" applyFill="1" applyBorder="1" applyAlignment="1">
      <alignment horizontal="center" wrapText="1"/>
    </xf>
    <xf numFmtId="0" fontId="22" fillId="4" borderId="63" xfId="0" applyFont="1" applyFill="1" applyBorder="1" applyAlignment="1">
      <alignment horizontal="center" wrapText="1"/>
    </xf>
    <xf numFmtId="0" fontId="34" fillId="4" borderId="55" xfId="0" applyFont="1" applyFill="1" applyBorder="1" applyAlignment="1">
      <alignment horizontal="center" wrapText="1"/>
    </xf>
    <xf numFmtId="0" fontId="34" fillId="4" borderId="64" xfId="0" applyFont="1" applyFill="1" applyBorder="1" applyAlignment="1">
      <alignment horizontal="center" wrapText="1"/>
    </xf>
    <xf numFmtId="0" fontId="34" fillId="4" borderId="53" xfId="0" applyFont="1" applyFill="1" applyBorder="1" applyAlignment="1">
      <alignment horizontal="center" wrapText="1"/>
    </xf>
    <xf numFmtId="0" fontId="34" fillId="4" borderId="24" xfId="0" applyFont="1" applyFill="1" applyBorder="1" applyAlignment="1">
      <alignment horizontal="center" wrapText="1"/>
    </xf>
    <xf numFmtId="0" fontId="20" fillId="9" borderId="3" xfId="0" applyFont="1" applyFill="1" applyBorder="1" applyAlignment="1">
      <alignment horizontal="center" wrapText="1"/>
    </xf>
    <xf numFmtId="0" fontId="20" fillId="9" borderId="11" xfId="0" applyFont="1" applyFill="1" applyBorder="1" applyAlignment="1">
      <alignment horizontal="center" wrapText="1"/>
    </xf>
    <xf numFmtId="0" fontId="20" fillId="9" borderId="4" xfId="0" applyFont="1" applyFill="1" applyBorder="1" applyAlignment="1">
      <alignment horizontal="center" wrapText="1"/>
    </xf>
    <xf numFmtId="0" fontId="20" fillId="0" borderId="5" xfId="0" applyFont="1" applyBorder="1" applyAlignment="1">
      <alignment horizontal="center" wrapText="1"/>
    </xf>
    <xf numFmtId="0" fontId="20" fillId="0" borderId="13" xfId="0" applyFont="1" applyBorder="1" applyAlignment="1">
      <alignment horizontal="center" wrapText="1"/>
    </xf>
    <xf numFmtId="0" fontId="20" fillId="0" borderId="6" xfId="0" applyFont="1" applyBorder="1" applyAlignment="1">
      <alignment horizontal="center" wrapText="1"/>
    </xf>
    <xf numFmtId="0" fontId="22" fillId="4" borderId="56" xfId="0" applyFont="1" applyFill="1" applyBorder="1" applyAlignment="1">
      <alignment horizontal="center" wrapText="1"/>
    </xf>
    <xf numFmtId="0" fontId="22" fillId="4" borderId="53" xfId="0" applyFont="1" applyFill="1" applyBorder="1" applyAlignment="1">
      <alignment horizontal="center" wrapText="1"/>
    </xf>
    <xf numFmtId="0" fontId="22" fillId="4" borderId="57" xfId="0" applyFont="1" applyFill="1" applyBorder="1" applyAlignment="1">
      <alignment horizontal="center" wrapText="1"/>
    </xf>
    <xf numFmtId="0" fontId="19" fillId="4" borderId="53" xfId="0" applyFont="1" applyFill="1" applyBorder="1" applyAlignment="1">
      <alignment horizontal="center" wrapText="1"/>
    </xf>
    <xf numFmtId="0" fontId="19" fillId="4" borderId="57" xfId="0" applyFont="1" applyFill="1" applyBorder="1" applyAlignment="1">
      <alignment horizontal="center" wrapText="1"/>
    </xf>
    <xf numFmtId="0" fontId="22" fillId="4" borderId="55" xfId="0" applyFont="1" applyFill="1" applyBorder="1" applyAlignment="1">
      <alignment horizontal="center" wrapText="1"/>
    </xf>
    <xf numFmtId="0" fontId="22" fillId="4" borderId="59" xfId="0" applyFont="1" applyFill="1" applyBorder="1" applyAlignment="1">
      <alignment horizontal="center" wrapText="1"/>
    </xf>
    <xf numFmtId="0" fontId="34" fillId="0" borderId="17" xfId="0" applyFont="1" applyBorder="1" applyAlignment="1">
      <alignment wrapText="1"/>
    </xf>
    <xf numFmtId="0" fontId="34" fillId="0" borderId="18" xfId="0" applyFont="1" applyBorder="1" applyAlignment="1">
      <alignment wrapText="1"/>
    </xf>
    <xf numFmtId="0" fontId="34" fillId="0" borderId="32" xfId="0" applyFont="1" applyBorder="1" applyAlignment="1">
      <alignment wrapText="1"/>
    </xf>
    <xf numFmtId="0" fontId="35" fillId="0" borderId="41" xfId="0" applyFont="1" applyBorder="1" applyAlignment="1">
      <alignment horizontal="center" vertical="center" wrapText="1"/>
    </xf>
    <xf numFmtId="0" fontId="35" fillId="0" borderId="35" xfId="0" applyFont="1" applyBorder="1" applyAlignment="1">
      <alignment horizontal="center" vertical="center" wrapText="1"/>
    </xf>
    <xf numFmtId="0" fontId="35" fillId="0" borderId="48" xfId="0" applyFont="1" applyBorder="1" applyAlignment="1">
      <alignment horizontal="center" vertical="center" wrapText="1"/>
    </xf>
    <xf numFmtId="0" fontId="19" fillId="4" borderId="1" xfId="0" applyFont="1" applyFill="1" applyBorder="1" applyAlignment="1">
      <alignment horizontal="left" wrapText="1"/>
    </xf>
    <xf numFmtId="0" fontId="19" fillId="4" borderId="10" xfId="0" applyFont="1" applyFill="1" applyBorder="1" applyAlignment="1">
      <alignment horizontal="left" wrapText="1"/>
    </xf>
    <xf numFmtId="0" fontId="19" fillId="4" borderId="2" xfId="0" applyFont="1" applyFill="1" applyBorder="1" applyAlignment="1">
      <alignment horizontal="left" wrapText="1"/>
    </xf>
    <xf numFmtId="0" fontId="19" fillId="0" borderId="17" xfId="0" applyFont="1" applyBorder="1" applyAlignment="1">
      <alignment vertical="top" wrapText="1"/>
    </xf>
    <xf numFmtId="0" fontId="19" fillId="0" borderId="18" xfId="0" applyFont="1" applyBorder="1" applyAlignment="1">
      <alignment vertical="top" wrapText="1"/>
    </xf>
    <xf numFmtId="0" fontId="19" fillId="0" borderId="32" xfId="0" applyFont="1" applyBorder="1" applyAlignment="1">
      <alignment vertical="top" wrapText="1"/>
    </xf>
    <xf numFmtId="0" fontId="22" fillId="4" borderId="41" xfId="0" applyFont="1" applyFill="1" applyBorder="1" applyAlignment="1">
      <alignment horizontal="center" vertical="center" wrapText="1"/>
    </xf>
    <xf numFmtId="0" fontId="22" fillId="4" borderId="37" xfId="0" applyFont="1" applyFill="1" applyBorder="1" applyAlignment="1">
      <alignment horizontal="center" vertical="center" wrapText="1"/>
    </xf>
    <xf numFmtId="0" fontId="22" fillId="4" borderId="35" xfId="0" applyFont="1" applyFill="1" applyBorder="1" applyAlignment="1">
      <alignment horizontal="center" vertical="center" wrapText="1"/>
    </xf>
    <xf numFmtId="0" fontId="26" fillId="4" borderId="41" xfId="0" applyFont="1" applyFill="1" applyBorder="1" applyAlignment="1">
      <alignment horizontal="center" vertical="center" wrapText="1"/>
    </xf>
    <xf numFmtId="0" fontId="26" fillId="4" borderId="35" xfId="0" applyFont="1" applyFill="1" applyBorder="1" applyAlignment="1">
      <alignment horizontal="center"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38" xfId="0" applyFont="1" applyBorder="1" applyAlignment="1">
      <alignment horizontal="left" vertical="center" wrapText="1"/>
    </xf>
    <xf numFmtId="0" fontId="19" fillId="0" borderId="18" xfId="0" applyFont="1" applyBorder="1" applyAlignment="1">
      <alignment horizontal="left" vertical="center" wrapText="1"/>
    </xf>
    <xf numFmtId="0" fontId="25" fillId="0" borderId="17" xfId="0" applyFont="1" applyBorder="1" applyAlignment="1">
      <alignment horizontal="left" vertical="center" wrapText="1"/>
    </xf>
    <xf numFmtId="0" fontId="25" fillId="0" borderId="38" xfId="0" applyFont="1" applyBorder="1" applyAlignment="1">
      <alignment horizontal="left" vertical="center" wrapText="1"/>
    </xf>
    <xf numFmtId="0" fontId="25" fillId="0" borderId="40" xfId="0" applyFont="1" applyBorder="1" applyAlignment="1">
      <alignment horizontal="left" vertical="center" wrapText="1"/>
    </xf>
    <xf numFmtId="0" fontId="25" fillId="0" borderId="18" xfId="0" applyFont="1" applyBorder="1" applyAlignment="1">
      <alignment horizontal="left" vertical="center" wrapText="1"/>
    </xf>
    <xf numFmtId="0" fontId="18" fillId="9" borderId="23" xfId="3" applyFill="1" applyBorder="1" applyAlignment="1">
      <alignment horizontal="center" wrapText="1"/>
    </xf>
    <xf numFmtId="0" fontId="20" fillId="9" borderId="23" xfId="0" applyFont="1" applyFill="1" applyBorder="1" applyAlignment="1">
      <alignment horizontal="center" wrapText="1"/>
    </xf>
    <xf numFmtId="0" fontId="20" fillId="9" borderId="24" xfId="0" applyFont="1" applyFill="1" applyBorder="1" applyAlignment="1">
      <alignment horizontal="center" wrapText="1"/>
    </xf>
    <xf numFmtId="0" fontId="19" fillId="10" borderId="29" xfId="0" applyFont="1" applyFill="1" applyBorder="1" applyAlignment="1">
      <alignment wrapText="1"/>
    </xf>
    <xf numFmtId="0" fontId="19" fillId="10" borderId="39" xfId="0" applyFont="1" applyFill="1" applyBorder="1" applyAlignment="1">
      <alignment wrapText="1"/>
    </xf>
    <xf numFmtId="0" fontId="4" fillId="0" borderId="0" xfId="0" applyFont="1" applyAlignment="1">
      <alignment horizontal="center" vertical="center" wrapText="1"/>
    </xf>
    <xf numFmtId="0" fontId="2" fillId="0" borderId="19" xfId="0" applyFont="1" applyBorder="1" applyAlignment="1">
      <alignment horizontal="center"/>
    </xf>
    <xf numFmtId="0" fontId="2" fillId="0" borderId="34" xfId="0" applyFont="1" applyBorder="1" applyAlignment="1">
      <alignment horizontal="center"/>
    </xf>
    <xf numFmtId="0" fontId="2" fillId="0" borderId="69"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4" fillId="0" borderId="0" xfId="0" applyFont="1" applyFill="1" applyAlignment="1">
      <alignment horizontal="center" vertical="center" wrapText="1"/>
    </xf>
    <xf numFmtId="0" fontId="8" fillId="3" borderId="20" xfId="0" applyFont="1" applyFill="1" applyBorder="1" applyAlignment="1">
      <alignment horizontal="left" vertical="center" wrapText="1" readingOrder="1"/>
    </xf>
    <xf numFmtId="0" fontId="8" fillId="3" borderId="21" xfId="0" applyFont="1" applyFill="1" applyBorder="1" applyAlignment="1">
      <alignment horizontal="left" vertical="center" wrapText="1" readingOrder="1"/>
    </xf>
    <xf numFmtId="0" fontId="8" fillId="3" borderId="22" xfId="0" applyFont="1" applyFill="1" applyBorder="1" applyAlignment="1">
      <alignment horizontal="left" vertical="center" wrapText="1" readingOrder="1"/>
    </xf>
    <xf numFmtId="0" fontId="9" fillId="4" borderId="23" xfId="0" applyFont="1" applyFill="1" applyBorder="1" applyAlignment="1">
      <alignment horizontal="center" vertical="center" wrapText="1" readingOrder="1"/>
    </xf>
    <xf numFmtId="0" fontId="9" fillId="4" borderId="24" xfId="0" applyFont="1" applyFill="1" applyBorder="1" applyAlignment="1">
      <alignment horizontal="center" vertical="center" wrapText="1" readingOrder="1"/>
    </xf>
  </cellXfs>
  <cellStyles count="4">
    <cellStyle name="Hipervínculo" xfId="3" builtinId="8"/>
    <cellStyle name="Moneda" xfId="2" builtinId="4"/>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r>
              <a:rPr lang="en-US"/>
              <a:t>POLÍTICA PÚBLICA DE GÉNERO</a:t>
            </a:r>
          </a:p>
          <a:p>
            <a:pPr>
              <a:defRPr sz="1800" b="1" i="0" u="none" strike="noStrike" kern="1200" cap="all" spc="50" baseline="0">
                <a:solidFill>
                  <a:schemeClr val="tx1">
                    <a:lumMod val="65000"/>
                    <a:lumOff val="35000"/>
                  </a:schemeClr>
                </a:solidFill>
                <a:latin typeface="+mn-lt"/>
                <a:ea typeface="+mn-ea"/>
                <a:cs typeface="+mn-cs"/>
              </a:defRPr>
            </a:pPr>
            <a:r>
              <a:rPr lang="en-US"/>
              <a:t>SERVIDORES</a:t>
            </a:r>
            <a:r>
              <a:rPr lang="en-US" baseline="0"/>
              <a:t> DE LA DDAT4</a:t>
            </a:r>
            <a:r>
              <a:rPr lang="en-US"/>
              <a:t> </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Género!$C$9</c:f>
              <c:strCache>
                <c:ptCount val="1"/>
                <c:pt idx="0">
                  <c:v>SERVIDORES</c:v>
                </c:pt>
              </c:strCache>
            </c:strRef>
          </c:tx>
          <c:spPr>
            <a:gradFill>
              <a:gsLst>
                <a:gs pos="100000">
                  <a:schemeClr val="accent1">
                    <a:alpha val="0"/>
                  </a:schemeClr>
                </a:gs>
                <a:gs pos="50000">
                  <a:schemeClr val="accent1"/>
                </a:gs>
              </a:gsLst>
              <a:lin ang="5400000" scaled="0"/>
            </a:gradFill>
            <a:ln>
              <a:noFill/>
            </a:ln>
            <a:effectLst/>
            <a:sp3d/>
          </c:spPr>
          <c:invertIfNegative val="0"/>
          <c:cat>
            <c:strRef>
              <c:f>Género!$B$10:$B$12</c:f>
              <c:strCache>
                <c:ptCount val="3"/>
                <c:pt idx="0">
                  <c:v>HOMBRES</c:v>
                </c:pt>
                <c:pt idx="1">
                  <c:v>MUJERES</c:v>
                </c:pt>
                <c:pt idx="2">
                  <c:v>TOTAL DE SERVIDORES</c:v>
                </c:pt>
              </c:strCache>
            </c:strRef>
          </c:cat>
          <c:val>
            <c:numRef>
              <c:f>Género!$C$10:$C$12</c:f>
              <c:numCache>
                <c:formatCode>General</c:formatCode>
                <c:ptCount val="3"/>
                <c:pt idx="0">
                  <c:v>53</c:v>
                </c:pt>
                <c:pt idx="1">
                  <c:v>23</c:v>
                </c:pt>
                <c:pt idx="2">
                  <c:v>76</c:v>
                </c:pt>
              </c:numCache>
            </c:numRef>
          </c:val>
          <c:extLst>
            <c:ext xmlns:c16="http://schemas.microsoft.com/office/drawing/2014/chart" uri="{C3380CC4-5D6E-409C-BE32-E72D297353CC}">
              <c16:uniqueId val="{00000000-A0F2-491F-8619-7E30ABF146BA}"/>
            </c:ext>
          </c:extLst>
        </c:ser>
        <c:dLbls>
          <c:showLegendKey val="0"/>
          <c:showVal val="0"/>
          <c:showCatName val="0"/>
          <c:showSerName val="0"/>
          <c:showPercent val="0"/>
          <c:showBubbleSize val="0"/>
        </c:dLbls>
        <c:gapWidth val="150"/>
        <c:shape val="box"/>
        <c:axId val="45744512"/>
        <c:axId val="45746048"/>
        <c:axId val="0"/>
      </c:bar3DChart>
      <c:catAx>
        <c:axId val="457445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45746048"/>
        <c:crosses val="autoZero"/>
        <c:auto val="1"/>
        <c:lblAlgn val="ctr"/>
        <c:lblOffset val="100"/>
        <c:noMultiLvlLbl val="0"/>
      </c:catAx>
      <c:valAx>
        <c:axId val="45746048"/>
        <c:scaling>
          <c:orientation val="minMax"/>
        </c:scaling>
        <c:delete val="0"/>
        <c:axPos val="l"/>
        <c:majorGridlines>
          <c:spPr>
            <a:ln w="9525" cap="flat" cmpd="sng" algn="ctr">
              <a:solidFill>
                <a:schemeClr val="tx1">
                  <a:lumMod val="5000"/>
                  <a:lumOff val="95000"/>
                </a:schemeClr>
              </a:solidFill>
              <a:round/>
            </a:ln>
            <a:effectLst/>
          </c:spPr>
        </c:majorGridlines>
        <c:title>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s-EC"/>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45744512"/>
        <c:crosses val="autoZero"/>
        <c:crossBetween val="between"/>
      </c:valAx>
      <c:dTable>
        <c:showHorzBorder val="1"/>
        <c:showVertBorder val="1"/>
        <c:showOutline val="1"/>
        <c:showKeys val="1"/>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EC"/>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s-EC" b="1"/>
              <a:t>Etnias</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1790463692038496"/>
          <c:y val="9.9149171701304745E-2"/>
          <c:w val="0.66643765790958376"/>
          <c:h val="0.44169978007626393"/>
        </c:manualLayout>
      </c:layout>
      <c:bar3DChart>
        <c:barDir val="col"/>
        <c:grouping val="standard"/>
        <c:varyColors val="0"/>
        <c:ser>
          <c:idx val="0"/>
          <c:order val="0"/>
          <c:tx>
            <c:strRef>
              <c:f>Interculturalidad!$C$8</c:f>
              <c:strCache>
                <c:ptCount val="1"/>
                <c:pt idx="0">
                  <c:v>SERVIDORES DE AGROCALIDAD</c:v>
                </c:pt>
              </c:strCache>
            </c:strRef>
          </c:tx>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Interculturalidad!$B$9:$B$15</c:f>
              <c:strCache>
                <c:ptCount val="7"/>
                <c:pt idx="0">
                  <c:v>AFROECUATORIANOS</c:v>
                </c:pt>
                <c:pt idx="1">
                  <c:v>INDÍGENA</c:v>
                </c:pt>
                <c:pt idx="2">
                  <c:v>MONTUBIO</c:v>
                </c:pt>
                <c:pt idx="3">
                  <c:v>MESTIZA</c:v>
                </c:pt>
                <c:pt idx="4">
                  <c:v>MULATO </c:v>
                </c:pt>
                <c:pt idx="5">
                  <c:v>BLANCO</c:v>
                </c:pt>
                <c:pt idx="6">
                  <c:v>NEGRO</c:v>
                </c:pt>
              </c:strCache>
            </c:strRef>
          </c:cat>
          <c:val>
            <c:numRef>
              <c:f>Interculturalidad!$C$9:$C$15</c:f>
              <c:numCache>
                <c:formatCode>General</c:formatCode>
                <c:ptCount val="7"/>
                <c:pt idx="2">
                  <c:v>16</c:v>
                </c:pt>
                <c:pt idx="3">
                  <c:v>60</c:v>
                </c:pt>
              </c:numCache>
            </c:numRef>
          </c:val>
          <c:extLst>
            <c:ext xmlns:c16="http://schemas.microsoft.com/office/drawing/2014/chart" uri="{C3380CC4-5D6E-409C-BE32-E72D297353CC}">
              <c16:uniqueId val="{00000000-93F1-4ECD-AE20-9B14023FA96E}"/>
            </c:ext>
          </c:extLst>
        </c:ser>
        <c:dLbls>
          <c:showLegendKey val="0"/>
          <c:showVal val="1"/>
          <c:showCatName val="0"/>
          <c:showSerName val="0"/>
          <c:showPercent val="0"/>
          <c:showBubbleSize val="0"/>
        </c:dLbls>
        <c:gapWidth val="150"/>
        <c:shape val="box"/>
        <c:axId val="72683904"/>
        <c:axId val="72686592"/>
        <c:axId val="32392512"/>
      </c:bar3DChart>
      <c:catAx>
        <c:axId val="7268390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s-EC"/>
          </a:p>
        </c:txPr>
        <c:crossAx val="72686592"/>
        <c:crosses val="autoZero"/>
        <c:auto val="1"/>
        <c:lblAlgn val="ctr"/>
        <c:lblOffset val="100"/>
        <c:noMultiLvlLbl val="0"/>
      </c:catAx>
      <c:valAx>
        <c:axId val="72686592"/>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2683904"/>
        <c:crosses val="autoZero"/>
        <c:crossBetween val="between"/>
      </c:valAx>
      <c:serAx>
        <c:axId val="32392512"/>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2686592"/>
        <c:crosses val="autoZero"/>
      </c:ser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s-EC"/>
              <a:t>Política Pública de Interculturalidad a nivel Nacional</a:t>
            </a:r>
          </a:p>
        </c:rich>
      </c:tx>
      <c:overlay val="0"/>
      <c:spPr>
        <a:noFill/>
        <a:ln>
          <a:noFill/>
        </a:ln>
        <a:effectLst/>
      </c:sp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Pt>
            <c:idx val="0"/>
            <c:invertIfNegative val="0"/>
            <c:bubble3D val="0"/>
            <c:spPr>
              <a:solidFill>
                <a:schemeClr val="accent6">
                  <a:lumMod val="60000"/>
                  <a:lumOff val="40000"/>
                </a:schemeClr>
              </a:solidFill>
              <a:ln>
                <a:noFill/>
              </a:ln>
              <a:effectLst>
                <a:outerShdw blurRad="57150" dist="19050" dir="5400000" algn="ctr" rotWithShape="0">
                  <a:srgbClr val="000000">
                    <a:alpha val="63000"/>
                  </a:srgbClr>
                </a:outerShdw>
              </a:effectLst>
              <a:sp3d/>
            </c:spPr>
            <c:extLst>
              <c:ext xmlns:c16="http://schemas.microsoft.com/office/drawing/2014/chart" uri="{C3380CC4-5D6E-409C-BE32-E72D297353CC}">
                <c16:uniqueId val="{00000001-5AF5-4A85-862E-71E6D8D46B7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Interculturalidad!$B$20:$B$21</c:f>
              <c:strCache>
                <c:ptCount val="2"/>
                <c:pt idx="0">
                  <c:v>HOMBRES</c:v>
                </c:pt>
                <c:pt idx="1">
                  <c:v>MUJERES</c:v>
                </c:pt>
              </c:strCache>
            </c:strRef>
          </c:cat>
          <c:val>
            <c:numRef>
              <c:f>Interculturalidad!$C$20:$C$21</c:f>
              <c:numCache>
                <c:formatCode>General</c:formatCode>
                <c:ptCount val="2"/>
                <c:pt idx="0">
                  <c:v>53</c:v>
                </c:pt>
                <c:pt idx="1">
                  <c:v>23</c:v>
                </c:pt>
              </c:numCache>
            </c:numRef>
          </c:val>
          <c:extLst>
            <c:ext xmlns:c16="http://schemas.microsoft.com/office/drawing/2014/chart" uri="{C3380CC4-5D6E-409C-BE32-E72D297353CC}">
              <c16:uniqueId val="{00000002-5AF5-4A85-862E-71E6D8D46B77}"/>
            </c:ext>
          </c:extLst>
        </c:ser>
        <c:dLbls>
          <c:showLegendKey val="0"/>
          <c:showVal val="1"/>
          <c:showCatName val="0"/>
          <c:showSerName val="0"/>
          <c:showPercent val="0"/>
          <c:showBubbleSize val="0"/>
        </c:dLbls>
        <c:gapWidth val="150"/>
        <c:shape val="box"/>
        <c:axId val="72720384"/>
        <c:axId val="72723456"/>
        <c:axId val="0"/>
      </c:bar3DChart>
      <c:catAx>
        <c:axId val="72720384"/>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2723456"/>
        <c:crosses val="autoZero"/>
        <c:auto val="1"/>
        <c:lblAlgn val="ctr"/>
        <c:lblOffset val="100"/>
        <c:noMultiLvlLbl val="0"/>
      </c:catAx>
      <c:valAx>
        <c:axId val="72723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72720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ESTUDIANTES PRE-PROFESIONALES</a:t>
            </a:r>
          </a:p>
          <a:p>
            <a:pPr>
              <a:defRPr/>
            </a:pPr>
            <a:r>
              <a:rPr lang="en-US"/>
              <a:t>ETNIAS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C"/>
        </a:p>
      </c:txPr>
    </c:title>
    <c:autoTitleDeleted val="0"/>
    <c:plotArea>
      <c:layout/>
      <c:barChart>
        <c:barDir val="col"/>
        <c:grouping val="clustered"/>
        <c:varyColors val="0"/>
        <c:ser>
          <c:idx val="0"/>
          <c:order val="0"/>
          <c:tx>
            <c:strRef>
              <c:f>Interculturalidad!$C$36</c:f>
              <c:strCache>
                <c:ptCount val="1"/>
                <c:pt idx="0">
                  <c:v>ESTUDIANTES PRE-PROFESIONALES</c:v>
                </c:pt>
              </c:strCache>
            </c:strRef>
          </c:tx>
          <c:spPr>
            <a:solidFill>
              <a:schemeClr val="accent1"/>
            </a:solidFill>
            <a:ln>
              <a:noFill/>
            </a:ln>
            <a:effectLst/>
          </c:spPr>
          <c:invertIfNegative val="0"/>
          <c:dLbls>
            <c:dLbl>
              <c:idx val="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6D3-4CCE-8174-AD5E7A91AAD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Interculturalidad!$B$37:$B$44</c:f>
              <c:strCache>
                <c:ptCount val="8"/>
                <c:pt idx="0">
                  <c:v>AFROECUATORIANOS</c:v>
                </c:pt>
                <c:pt idx="1">
                  <c:v>INDÍGENA</c:v>
                </c:pt>
                <c:pt idx="2">
                  <c:v>MONTUBIO</c:v>
                </c:pt>
                <c:pt idx="3">
                  <c:v>MESTIZA </c:v>
                </c:pt>
                <c:pt idx="4">
                  <c:v>MULATO </c:v>
                </c:pt>
                <c:pt idx="5">
                  <c:v>BLANCO</c:v>
                </c:pt>
                <c:pt idx="6">
                  <c:v>NEGRO</c:v>
                </c:pt>
                <c:pt idx="7">
                  <c:v>TOTAL DE PRE-PROFESIONALES</c:v>
                </c:pt>
              </c:strCache>
            </c:strRef>
          </c:cat>
          <c:val>
            <c:numRef>
              <c:f>Interculturalidad!$C$37:$C$44</c:f>
              <c:numCache>
                <c:formatCode>General</c:formatCode>
                <c:ptCount val="8"/>
                <c:pt idx="3">
                  <c:v>13</c:v>
                </c:pt>
                <c:pt idx="7">
                  <c:v>13</c:v>
                </c:pt>
              </c:numCache>
            </c:numRef>
          </c:val>
          <c:extLst>
            <c:ext xmlns:c16="http://schemas.microsoft.com/office/drawing/2014/chart" uri="{C3380CC4-5D6E-409C-BE32-E72D297353CC}">
              <c16:uniqueId val="{00000000-D6D3-4CCE-8174-AD5E7A91AAD2}"/>
            </c:ext>
          </c:extLst>
        </c:ser>
        <c:dLbls>
          <c:showLegendKey val="0"/>
          <c:showVal val="0"/>
          <c:showCatName val="0"/>
          <c:showSerName val="0"/>
          <c:showPercent val="0"/>
          <c:showBubbleSize val="0"/>
        </c:dLbls>
        <c:gapWidth val="219"/>
        <c:overlap val="-27"/>
        <c:axId val="226378047"/>
        <c:axId val="234095839"/>
      </c:barChart>
      <c:catAx>
        <c:axId val="2263780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234095839"/>
        <c:crosses val="autoZero"/>
        <c:auto val="1"/>
        <c:lblAlgn val="ctr"/>
        <c:lblOffset val="100"/>
        <c:noMultiLvlLbl val="0"/>
      </c:catAx>
      <c:valAx>
        <c:axId val="23409583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22637804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ESTUDIANTES PRE-PROFESIONALES</a:t>
            </a:r>
          </a:p>
          <a:p>
            <a:pPr>
              <a:defRPr/>
            </a:pPr>
            <a:r>
              <a:rPr lang="en-US"/>
              <a:t>GÉNERO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C"/>
        </a:p>
      </c:txPr>
    </c:title>
    <c:autoTitleDeleted val="0"/>
    <c:plotArea>
      <c:layout/>
      <c:pieChart>
        <c:varyColors val="1"/>
        <c:ser>
          <c:idx val="0"/>
          <c:order val="0"/>
          <c:tx>
            <c:strRef>
              <c:f>Interculturalidad!$C$47</c:f>
              <c:strCache>
                <c:ptCount val="1"/>
                <c:pt idx="0">
                  <c:v>ESTUDIANTES PRE-PROFESIONALES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EFD-4D52-B4D8-C15089742B5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EFD-4D52-B4D8-C15089742B5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EFD-4D52-B4D8-C15089742B5E}"/>
              </c:ext>
            </c:extLst>
          </c:dPt>
          <c:cat>
            <c:strRef>
              <c:f>Interculturalidad!$B$48:$B$50</c:f>
              <c:strCache>
                <c:ptCount val="3"/>
                <c:pt idx="0">
                  <c:v>HOMBRES - 69,23%</c:v>
                </c:pt>
                <c:pt idx="1">
                  <c:v>MUJERES - 30,77</c:v>
                </c:pt>
                <c:pt idx="2">
                  <c:v>TOTAL DE PRE-PROFESIONALES - 100%</c:v>
                </c:pt>
              </c:strCache>
            </c:strRef>
          </c:cat>
          <c:val>
            <c:numRef>
              <c:f>Interculturalidad!$C$48:$C$50</c:f>
              <c:numCache>
                <c:formatCode>General</c:formatCode>
                <c:ptCount val="3"/>
                <c:pt idx="0">
                  <c:v>9</c:v>
                </c:pt>
                <c:pt idx="1">
                  <c:v>4</c:v>
                </c:pt>
                <c:pt idx="2">
                  <c:v>13</c:v>
                </c:pt>
              </c:numCache>
            </c:numRef>
          </c:val>
          <c:extLst>
            <c:ext xmlns:c16="http://schemas.microsoft.com/office/drawing/2014/chart" uri="{C3380CC4-5D6E-409C-BE32-E72D297353CC}">
              <c16:uniqueId val="{00000000-4E11-4BC0-835B-5999CD413043}"/>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_xlchart.v1.2</cx:f>
      </cx:numDim>
    </cx:data>
  </cx:chartData>
  <cx:chart>
    <cx:title pos="t" align="ctr" overlay="0">
      <cx:tx>
        <cx:rich>
          <a:bodyPr spcFirstLastPara="1" vertOverflow="ellipsis" horzOverflow="overflow" wrap="square" lIns="0" tIns="0" rIns="0" bIns="0" anchor="ctr" anchorCtr="1"/>
          <a:lstStyle/>
          <a:p>
            <a:pPr algn="ctr" rtl="0">
              <a:defRPr/>
            </a:pPr>
            <a:r>
              <a:rPr lang="es-ES" sz="1400" b="0" i="0" u="none" strike="noStrike" baseline="0">
                <a:solidFill>
                  <a:sysClr val="windowText" lastClr="000000">
                    <a:lumMod val="65000"/>
                    <a:lumOff val="35000"/>
                  </a:sysClr>
                </a:solidFill>
                <a:latin typeface="Calibri"/>
              </a:rPr>
              <a:t>Política Pública de Género</a:t>
            </a:r>
          </a:p>
          <a:p>
            <a:pPr algn="ctr" rtl="0">
              <a:defRPr/>
            </a:pPr>
            <a:r>
              <a:rPr lang="es-ES" sz="1400" b="0" i="0" u="none" strike="noStrike" baseline="0">
                <a:solidFill>
                  <a:sysClr val="windowText" lastClr="000000">
                    <a:lumMod val="65000"/>
                    <a:lumOff val="35000"/>
                  </a:sysClr>
                </a:solidFill>
                <a:latin typeface="Calibri"/>
              </a:rPr>
              <a:t>Estudiantes Pre-Profesionales</a:t>
            </a:r>
          </a:p>
        </cx:rich>
      </cx:tx>
    </cx:title>
    <cx:plotArea>
      <cx:plotAreaRegion>
        <cx:series layoutId="waterfall" uniqueId="{5A60BC67-6DCB-4A62-80B0-9563C8F1544D}">
          <cx:tx>
            <cx:txData>
              <cx:f>_xlchart.v1.1</cx:f>
              <cx:v>ESTUDIANTES</cx:v>
            </cx:txData>
          </cx:tx>
          <cx:dataLabels pos="outEnd">
            <cx:visibility seriesName="0" categoryName="0" value="1"/>
          </cx:dataLabels>
          <cx:dataId val="0"/>
          <cx:layoutPr>
            <cx:subtotals/>
          </cx:layoutPr>
        </cx:series>
      </cx:plotAreaRegion>
      <cx:axis id="0">
        <cx:catScaling gapWidth="0.5"/>
        <cx:tickLabels/>
      </cx:axis>
      <cx:axis id="1">
        <cx:valScaling/>
        <cx:majorGridlines/>
        <cx:tickLabels/>
      </cx:axis>
    </cx:plotArea>
    <cx:legend pos="t"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95">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microsoft.com/office/2014/relationships/chartEx" Target="../charts/chartEx1.xml"/><Relationship Id="rId2" Type="http://schemas.openxmlformats.org/officeDocument/2006/relationships/image" Target="../media/image1.png"/><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0</xdr:row>
      <xdr:rowOff>104775</xdr:rowOff>
    </xdr:from>
    <xdr:to>
      <xdr:col>0</xdr:col>
      <xdr:colOff>2409825</xdr:colOff>
      <xdr:row>4</xdr:row>
      <xdr:rowOff>55885</xdr:rowOff>
    </xdr:to>
    <xdr:pic>
      <xdr:nvPicPr>
        <xdr:cNvPr id="5" name="Imagen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104775"/>
          <a:ext cx="2019300" cy="7131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752475</xdr:colOff>
      <xdr:row>5</xdr:row>
      <xdr:rowOff>100012</xdr:rowOff>
    </xdr:from>
    <xdr:to>
      <xdr:col>9</xdr:col>
      <xdr:colOff>752475</xdr:colOff>
      <xdr:row>19</xdr:row>
      <xdr:rowOff>138112</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66675</xdr:colOff>
      <xdr:row>0</xdr:row>
      <xdr:rowOff>28575</xdr:rowOff>
    </xdr:from>
    <xdr:to>
      <xdr:col>1</xdr:col>
      <xdr:colOff>1323975</xdr:colOff>
      <xdr:row>3</xdr:row>
      <xdr:rowOff>170185</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675" y="28575"/>
          <a:ext cx="2019300" cy="713110"/>
        </a:xfrm>
        <a:prstGeom prst="rect">
          <a:avLst/>
        </a:prstGeom>
      </xdr:spPr>
    </xdr:pic>
    <xdr:clientData/>
  </xdr:twoCellAnchor>
  <xdr:twoCellAnchor>
    <xdr:from>
      <xdr:col>3</xdr:col>
      <xdr:colOff>752475</xdr:colOff>
      <xdr:row>21</xdr:row>
      <xdr:rowOff>76199</xdr:rowOff>
    </xdr:from>
    <xdr:to>
      <xdr:col>10</xdr:col>
      <xdr:colOff>19050</xdr:colOff>
      <xdr:row>32</xdr:row>
      <xdr:rowOff>95250</xdr:rowOff>
    </xdr:to>
    <mc:AlternateContent xmlns:mc="http://schemas.openxmlformats.org/markup-compatibility/2006">
      <mc:Choice xmlns:cx1="http://schemas.microsoft.com/office/drawing/2015/9/8/chartex" Requires="cx1">
        <xdr:graphicFrame macro="">
          <xdr:nvGraphicFramePr>
            <xdr:cNvPr id="2" name="Gráfico 1">
              <a:extLst>
                <a:ext uri="{FF2B5EF4-FFF2-40B4-BE49-F238E27FC236}">
                  <a16:creationId xmlns:a16="http://schemas.microsoft.com/office/drawing/2014/main" id="{00B98DBC-1CC8-450D-A80B-96C2AE46B55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4381500" y="4114799"/>
              <a:ext cx="4600575" cy="2133601"/>
            </a:xfrm>
            <a:prstGeom prst="rect">
              <a:avLst/>
            </a:prstGeom>
            <a:solidFill>
              <a:prstClr val="white"/>
            </a:solidFill>
            <a:ln w="1">
              <a:solidFill>
                <a:prstClr val="green"/>
              </a:solidFill>
            </a:ln>
          </xdr:spPr>
          <xdr:txBody>
            <a:bodyPr vertOverflow="clip" horzOverflow="clip"/>
            <a:lstStyle/>
            <a:p>
              <a:r>
                <a:rPr lang="es-EC" sz="1100"/>
                <a:t>Este gráfico no está disponible en su versión de Excel.
Si edita esta forma o guarda el libro en un formato de archivo diferente, el gráfico no se podrá utilizar.</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2</xdr:row>
      <xdr:rowOff>152400</xdr:rowOff>
    </xdr:from>
    <xdr:to>
      <xdr:col>0</xdr:col>
      <xdr:colOff>2085975</xdr:colOff>
      <xdr:row>5</xdr:row>
      <xdr:rowOff>180975</xdr:rowOff>
    </xdr:to>
    <xdr:pic>
      <xdr:nvPicPr>
        <xdr:cNvPr id="4" name="Imagen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3825" y="533400"/>
          <a:ext cx="1962150" cy="60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438150</xdr:colOff>
      <xdr:row>0</xdr:row>
      <xdr:rowOff>0</xdr:rowOff>
    </xdr:from>
    <xdr:to>
      <xdr:col>11</xdr:col>
      <xdr:colOff>89403</xdr:colOff>
      <xdr:row>3</xdr:row>
      <xdr:rowOff>171449</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0750" y="0"/>
          <a:ext cx="1861053" cy="6572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4</xdr:col>
      <xdr:colOff>742949</xdr:colOff>
      <xdr:row>5</xdr:row>
      <xdr:rowOff>171451</xdr:rowOff>
    </xdr:from>
    <xdr:to>
      <xdr:col>11</xdr:col>
      <xdr:colOff>504824</xdr:colOff>
      <xdr:row>16</xdr:row>
      <xdr:rowOff>19050</xdr:rowOff>
    </xdr:to>
    <xdr:graphicFrame macro="">
      <xdr:nvGraphicFramePr>
        <xdr:cNvPr id="4" name="Gráfico 3">
          <a:extLst>
            <a:ext uri="{FF2B5EF4-FFF2-40B4-BE49-F238E27FC236}">
              <a16:creationId xmlns:a16="http://schemas.microsoft.com/office/drawing/2014/main" id="{00000000-0008-0000-05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757237</xdr:colOff>
      <xdr:row>17</xdr:row>
      <xdr:rowOff>9525</xdr:rowOff>
    </xdr:from>
    <xdr:to>
      <xdr:col>10</xdr:col>
      <xdr:colOff>757237</xdr:colOff>
      <xdr:row>28</xdr:row>
      <xdr:rowOff>66675</xdr:rowOff>
    </xdr:to>
    <xdr:graphicFrame macro="">
      <xdr:nvGraphicFramePr>
        <xdr:cNvPr id="5" name="Gráfico 4">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171450</xdr:colOff>
      <xdr:row>0</xdr:row>
      <xdr:rowOff>19051</xdr:rowOff>
    </xdr:from>
    <xdr:to>
      <xdr:col>1</xdr:col>
      <xdr:colOff>1428750</xdr:colOff>
      <xdr:row>3</xdr:row>
      <xdr:rowOff>160661</xdr:rowOff>
    </xdr:to>
    <xdr:pic>
      <xdr:nvPicPr>
        <xdr:cNvPr id="6" name="Imagen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9051"/>
          <a:ext cx="2019300" cy="713110"/>
        </a:xfrm>
        <a:prstGeom prst="rect">
          <a:avLst/>
        </a:prstGeom>
      </xdr:spPr>
    </xdr:pic>
    <xdr:clientData/>
  </xdr:twoCellAnchor>
  <xdr:twoCellAnchor>
    <xdr:from>
      <xdr:col>5</xdr:col>
      <xdr:colOff>0</xdr:colOff>
      <xdr:row>33</xdr:row>
      <xdr:rowOff>180976</xdr:rowOff>
    </xdr:from>
    <xdr:to>
      <xdr:col>10</xdr:col>
      <xdr:colOff>733425</xdr:colOff>
      <xdr:row>44</xdr:row>
      <xdr:rowOff>19050</xdr:rowOff>
    </xdr:to>
    <xdr:graphicFrame macro="">
      <xdr:nvGraphicFramePr>
        <xdr:cNvPr id="2" name="Gráfico 1">
          <a:extLst>
            <a:ext uri="{FF2B5EF4-FFF2-40B4-BE49-F238E27FC236}">
              <a16:creationId xmlns:a16="http://schemas.microsoft.com/office/drawing/2014/main" id="{9C7A3A55-2E9A-4785-8680-F5C1372C9D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57150</xdr:colOff>
      <xdr:row>44</xdr:row>
      <xdr:rowOff>161925</xdr:rowOff>
    </xdr:from>
    <xdr:to>
      <xdr:col>10</xdr:col>
      <xdr:colOff>761999</xdr:colOff>
      <xdr:row>52</xdr:row>
      <xdr:rowOff>38100</xdr:rowOff>
    </xdr:to>
    <xdr:graphicFrame macro="">
      <xdr:nvGraphicFramePr>
        <xdr:cNvPr id="3" name="Gráfico 2">
          <a:extLst>
            <a:ext uri="{FF2B5EF4-FFF2-40B4-BE49-F238E27FC236}">
              <a16:creationId xmlns:a16="http://schemas.microsoft.com/office/drawing/2014/main" id="{238E323A-A3A8-4459-9A83-391FAB7C44D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agrocalidad.gob.ec/" TargetMode="External"/><Relationship Id="rId13" Type="http://schemas.openxmlformats.org/officeDocument/2006/relationships/hyperlink" Target="http://www.agrocalidad.gob.ec/" TargetMode="External"/><Relationship Id="rId18" Type="http://schemas.openxmlformats.org/officeDocument/2006/relationships/hyperlink" Target="http://www.agrocalidad.gob.ec/" TargetMode="External"/><Relationship Id="rId3" Type="http://schemas.openxmlformats.org/officeDocument/2006/relationships/hyperlink" Target="mailto:patricio.almeida@agrocalidad.gob.ec" TargetMode="External"/><Relationship Id="rId21" Type="http://schemas.openxmlformats.org/officeDocument/2006/relationships/printerSettings" Target="../printerSettings/printerSettings1.bin"/><Relationship Id="rId7" Type="http://schemas.openxmlformats.org/officeDocument/2006/relationships/hyperlink" Target="http://www.agrocalidad.gob.ec/" TargetMode="External"/><Relationship Id="rId12" Type="http://schemas.openxmlformats.org/officeDocument/2006/relationships/hyperlink" Target="http://www.agrocalidad.gob.ec/" TargetMode="External"/><Relationship Id="rId17" Type="http://schemas.openxmlformats.org/officeDocument/2006/relationships/hyperlink" Target="http://www.agrocalidad.gob.ec/transparencia/" TargetMode="External"/><Relationship Id="rId2" Type="http://schemas.openxmlformats.org/officeDocument/2006/relationships/hyperlink" Target="http://www.agrocalidad.gob.es/" TargetMode="External"/><Relationship Id="rId16" Type="http://schemas.openxmlformats.org/officeDocument/2006/relationships/hyperlink" Target="http://www.agrocalidad.gob.ec/transparencia/" TargetMode="External"/><Relationship Id="rId20" Type="http://schemas.openxmlformats.org/officeDocument/2006/relationships/hyperlink" Target="http://www.agrocalidad.gob.ec/" TargetMode="External"/><Relationship Id="rId1" Type="http://schemas.openxmlformats.org/officeDocument/2006/relationships/hyperlink" Target="mailto:coordinacion.santodomingo@agrocalidad.gob.ec" TargetMode="External"/><Relationship Id="rId6" Type="http://schemas.openxmlformats.org/officeDocument/2006/relationships/hyperlink" Target="mailto:jose.moreno@agrocalidad.gob.ec" TargetMode="External"/><Relationship Id="rId11" Type="http://schemas.openxmlformats.org/officeDocument/2006/relationships/hyperlink" Target="http://www.agrocalidad.gob.ec/" TargetMode="External"/><Relationship Id="rId5" Type="http://schemas.openxmlformats.org/officeDocument/2006/relationships/hyperlink" Target="mailto:luz.aguilar@agrocalidad.gob.ec" TargetMode="External"/><Relationship Id="rId15" Type="http://schemas.openxmlformats.org/officeDocument/2006/relationships/hyperlink" Target="http://www.agrocalidad.gob.ec/" TargetMode="External"/><Relationship Id="rId10" Type="http://schemas.openxmlformats.org/officeDocument/2006/relationships/hyperlink" Target="http://www.agrocalidad.gob.ec/" TargetMode="External"/><Relationship Id="rId19" Type="http://schemas.openxmlformats.org/officeDocument/2006/relationships/hyperlink" Target="http://www.agrocalidad.gob.ec/" TargetMode="External"/><Relationship Id="rId4" Type="http://schemas.openxmlformats.org/officeDocument/2006/relationships/hyperlink" Target="mailto:luz.aguilar@agrocalidad.gob.ec" TargetMode="External"/><Relationship Id="rId9" Type="http://schemas.openxmlformats.org/officeDocument/2006/relationships/hyperlink" Target="http://www.agrocalidad.gob.ec/" TargetMode="External"/><Relationship Id="rId14" Type="http://schemas.openxmlformats.org/officeDocument/2006/relationships/hyperlink" Target="http://www.agrocalidad.gob.ec/"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6"/>
  <sheetViews>
    <sheetView topLeftCell="C184" zoomScale="70" zoomScaleNormal="70" workbookViewId="0">
      <selection activeCell="F193" sqref="F193"/>
    </sheetView>
  </sheetViews>
  <sheetFormatPr baseColWidth="10" defaultRowHeight="15" x14ac:dyDescent="0.25"/>
  <cols>
    <col min="1" max="1" width="51.85546875" style="61" customWidth="1"/>
    <col min="2" max="2" width="37.7109375" style="66" customWidth="1"/>
    <col min="3" max="3" width="68.85546875" style="61" customWidth="1"/>
    <col min="4" max="4" width="36.140625" style="61" customWidth="1"/>
    <col min="5" max="5" width="29.42578125" style="61" customWidth="1"/>
    <col min="6" max="6" width="31" style="61" customWidth="1"/>
    <col min="7" max="7" width="39" style="61" customWidth="1"/>
    <col min="8" max="9" width="11.42578125" style="61"/>
    <col min="10" max="10" width="29.5703125" style="61" customWidth="1"/>
    <col min="11" max="256" width="11.42578125" style="61"/>
    <col min="257" max="257" width="51.85546875" style="61" customWidth="1"/>
    <col min="258" max="258" width="53.5703125" style="61" customWidth="1"/>
    <col min="259" max="259" width="68.85546875" style="61" customWidth="1"/>
    <col min="260" max="260" width="36.140625" style="61" customWidth="1"/>
    <col min="261" max="261" width="29.42578125" style="61" customWidth="1"/>
    <col min="262" max="262" width="31" style="61" customWidth="1"/>
    <col min="263" max="263" width="39" style="61" customWidth="1"/>
    <col min="264" max="265" width="11.42578125" style="61"/>
    <col min="266" max="266" width="29.5703125" style="61" customWidth="1"/>
    <col min="267" max="512" width="11.42578125" style="61"/>
    <col min="513" max="513" width="51.85546875" style="61" customWidth="1"/>
    <col min="514" max="514" width="53.5703125" style="61" customWidth="1"/>
    <col min="515" max="515" width="68.85546875" style="61" customWidth="1"/>
    <col min="516" max="516" width="36.140625" style="61" customWidth="1"/>
    <col min="517" max="517" width="29.42578125" style="61" customWidth="1"/>
    <col min="518" max="518" width="31" style="61" customWidth="1"/>
    <col min="519" max="519" width="39" style="61" customWidth="1"/>
    <col min="520" max="521" width="11.42578125" style="61"/>
    <col min="522" max="522" width="29.5703125" style="61" customWidth="1"/>
    <col min="523" max="768" width="11.42578125" style="61"/>
    <col min="769" max="769" width="51.85546875" style="61" customWidth="1"/>
    <col min="770" max="770" width="53.5703125" style="61" customWidth="1"/>
    <col min="771" max="771" width="68.85546875" style="61" customWidth="1"/>
    <col min="772" max="772" width="36.140625" style="61" customWidth="1"/>
    <col min="773" max="773" width="29.42578125" style="61" customWidth="1"/>
    <col min="774" max="774" width="31" style="61" customWidth="1"/>
    <col min="775" max="775" width="39" style="61" customWidth="1"/>
    <col min="776" max="777" width="11.42578125" style="61"/>
    <col min="778" max="778" width="29.5703125" style="61" customWidth="1"/>
    <col min="779" max="1024" width="11.42578125" style="61"/>
    <col min="1025" max="1025" width="51.85546875" style="61" customWidth="1"/>
    <col min="1026" max="1026" width="53.5703125" style="61" customWidth="1"/>
    <col min="1027" max="1027" width="68.85546875" style="61" customWidth="1"/>
    <col min="1028" max="1028" width="36.140625" style="61" customWidth="1"/>
    <col min="1029" max="1029" width="29.42578125" style="61" customWidth="1"/>
    <col min="1030" max="1030" width="31" style="61" customWidth="1"/>
    <col min="1031" max="1031" width="39" style="61" customWidth="1"/>
    <col min="1032" max="1033" width="11.42578125" style="61"/>
    <col min="1034" max="1034" width="29.5703125" style="61" customWidth="1"/>
    <col min="1035" max="1280" width="11.42578125" style="61"/>
    <col min="1281" max="1281" width="51.85546875" style="61" customWidth="1"/>
    <col min="1282" max="1282" width="53.5703125" style="61" customWidth="1"/>
    <col min="1283" max="1283" width="68.85546875" style="61" customWidth="1"/>
    <col min="1284" max="1284" width="36.140625" style="61" customWidth="1"/>
    <col min="1285" max="1285" width="29.42578125" style="61" customWidth="1"/>
    <col min="1286" max="1286" width="31" style="61" customWidth="1"/>
    <col min="1287" max="1287" width="39" style="61" customWidth="1"/>
    <col min="1288" max="1289" width="11.42578125" style="61"/>
    <col min="1290" max="1290" width="29.5703125" style="61" customWidth="1"/>
    <col min="1291" max="1536" width="11.42578125" style="61"/>
    <col min="1537" max="1537" width="51.85546875" style="61" customWidth="1"/>
    <col min="1538" max="1538" width="53.5703125" style="61" customWidth="1"/>
    <col min="1539" max="1539" width="68.85546875" style="61" customWidth="1"/>
    <col min="1540" max="1540" width="36.140625" style="61" customWidth="1"/>
    <col min="1541" max="1541" width="29.42578125" style="61" customWidth="1"/>
    <col min="1542" max="1542" width="31" style="61" customWidth="1"/>
    <col min="1543" max="1543" width="39" style="61" customWidth="1"/>
    <col min="1544" max="1545" width="11.42578125" style="61"/>
    <col min="1546" max="1546" width="29.5703125" style="61" customWidth="1"/>
    <col min="1547" max="1792" width="11.42578125" style="61"/>
    <col min="1793" max="1793" width="51.85546875" style="61" customWidth="1"/>
    <col min="1794" max="1794" width="53.5703125" style="61" customWidth="1"/>
    <col min="1795" max="1795" width="68.85546875" style="61" customWidth="1"/>
    <col min="1796" max="1796" width="36.140625" style="61" customWidth="1"/>
    <col min="1797" max="1797" width="29.42578125" style="61" customWidth="1"/>
    <col min="1798" max="1798" width="31" style="61" customWidth="1"/>
    <col min="1799" max="1799" width="39" style="61" customWidth="1"/>
    <col min="1800" max="1801" width="11.42578125" style="61"/>
    <col min="1802" max="1802" width="29.5703125" style="61" customWidth="1"/>
    <col min="1803" max="2048" width="11.42578125" style="61"/>
    <col min="2049" max="2049" width="51.85546875" style="61" customWidth="1"/>
    <col min="2050" max="2050" width="53.5703125" style="61" customWidth="1"/>
    <col min="2051" max="2051" width="68.85546875" style="61" customWidth="1"/>
    <col min="2052" max="2052" width="36.140625" style="61" customWidth="1"/>
    <col min="2053" max="2053" width="29.42578125" style="61" customWidth="1"/>
    <col min="2054" max="2054" width="31" style="61" customWidth="1"/>
    <col min="2055" max="2055" width="39" style="61" customWidth="1"/>
    <col min="2056" max="2057" width="11.42578125" style="61"/>
    <col min="2058" max="2058" width="29.5703125" style="61" customWidth="1"/>
    <col min="2059" max="2304" width="11.42578125" style="61"/>
    <col min="2305" max="2305" width="51.85546875" style="61" customWidth="1"/>
    <col min="2306" max="2306" width="53.5703125" style="61" customWidth="1"/>
    <col min="2307" max="2307" width="68.85546875" style="61" customWidth="1"/>
    <col min="2308" max="2308" width="36.140625" style="61" customWidth="1"/>
    <col min="2309" max="2309" width="29.42578125" style="61" customWidth="1"/>
    <col min="2310" max="2310" width="31" style="61" customWidth="1"/>
    <col min="2311" max="2311" width="39" style="61" customWidth="1"/>
    <col min="2312" max="2313" width="11.42578125" style="61"/>
    <col min="2314" max="2314" width="29.5703125" style="61" customWidth="1"/>
    <col min="2315" max="2560" width="11.42578125" style="61"/>
    <col min="2561" max="2561" width="51.85546875" style="61" customWidth="1"/>
    <col min="2562" max="2562" width="53.5703125" style="61" customWidth="1"/>
    <col min="2563" max="2563" width="68.85546875" style="61" customWidth="1"/>
    <col min="2564" max="2564" width="36.140625" style="61" customWidth="1"/>
    <col min="2565" max="2565" width="29.42578125" style="61" customWidth="1"/>
    <col min="2566" max="2566" width="31" style="61" customWidth="1"/>
    <col min="2567" max="2567" width="39" style="61" customWidth="1"/>
    <col min="2568" max="2569" width="11.42578125" style="61"/>
    <col min="2570" max="2570" width="29.5703125" style="61" customWidth="1"/>
    <col min="2571" max="2816" width="11.42578125" style="61"/>
    <col min="2817" max="2817" width="51.85546875" style="61" customWidth="1"/>
    <col min="2818" max="2818" width="53.5703125" style="61" customWidth="1"/>
    <col min="2819" max="2819" width="68.85546875" style="61" customWidth="1"/>
    <col min="2820" max="2820" width="36.140625" style="61" customWidth="1"/>
    <col min="2821" max="2821" width="29.42578125" style="61" customWidth="1"/>
    <col min="2822" max="2822" width="31" style="61" customWidth="1"/>
    <col min="2823" max="2823" width="39" style="61" customWidth="1"/>
    <col min="2824" max="2825" width="11.42578125" style="61"/>
    <col min="2826" max="2826" width="29.5703125" style="61" customWidth="1"/>
    <col min="2827" max="3072" width="11.42578125" style="61"/>
    <col min="3073" max="3073" width="51.85546875" style="61" customWidth="1"/>
    <col min="3074" max="3074" width="53.5703125" style="61" customWidth="1"/>
    <col min="3075" max="3075" width="68.85546875" style="61" customWidth="1"/>
    <col min="3076" max="3076" width="36.140625" style="61" customWidth="1"/>
    <col min="3077" max="3077" width="29.42578125" style="61" customWidth="1"/>
    <col min="3078" max="3078" width="31" style="61" customWidth="1"/>
    <col min="3079" max="3079" width="39" style="61" customWidth="1"/>
    <col min="3080" max="3081" width="11.42578125" style="61"/>
    <col min="3082" max="3082" width="29.5703125" style="61" customWidth="1"/>
    <col min="3083" max="3328" width="11.42578125" style="61"/>
    <col min="3329" max="3329" width="51.85546875" style="61" customWidth="1"/>
    <col min="3330" max="3330" width="53.5703125" style="61" customWidth="1"/>
    <col min="3331" max="3331" width="68.85546875" style="61" customWidth="1"/>
    <col min="3332" max="3332" width="36.140625" style="61" customWidth="1"/>
    <col min="3333" max="3333" width="29.42578125" style="61" customWidth="1"/>
    <col min="3334" max="3334" width="31" style="61" customWidth="1"/>
    <col min="3335" max="3335" width="39" style="61" customWidth="1"/>
    <col min="3336" max="3337" width="11.42578125" style="61"/>
    <col min="3338" max="3338" width="29.5703125" style="61" customWidth="1"/>
    <col min="3339" max="3584" width="11.42578125" style="61"/>
    <col min="3585" max="3585" width="51.85546875" style="61" customWidth="1"/>
    <col min="3586" max="3586" width="53.5703125" style="61" customWidth="1"/>
    <col min="3587" max="3587" width="68.85546875" style="61" customWidth="1"/>
    <col min="3588" max="3588" width="36.140625" style="61" customWidth="1"/>
    <col min="3589" max="3589" width="29.42578125" style="61" customWidth="1"/>
    <col min="3590" max="3590" width="31" style="61" customWidth="1"/>
    <col min="3591" max="3591" width="39" style="61" customWidth="1"/>
    <col min="3592" max="3593" width="11.42578125" style="61"/>
    <col min="3594" max="3594" width="29.5703125" style="61" customWidth="1"/>
    <col min="3595" max="3840" width="11.42578125" style="61"/>
    <col min="3841" max="3841" width="51.85546875" style="61" customWidth="1"/>
    <col min="3842" max="3842" width="53.5703125" style="61" customWidth="1"/>
    <col min="3843" max="3843" width="68.85546875" style="61" customWidth="1"/>
    <col min="3844" max="3844" width="36.140625" style="61" customWidth="1"/>
    <col min="3845" max="3845" width="29.42578125" style="61" customWidth="1"/>
    <col min="3846" max="3846" width="31" style="61" customWidth="1"/>
    <col min="3847" max="3847" width="39" style="61" customWidth="1"/>
    <col min="3848" max="3849" width="11.42578125" style="61"/>
    <col min="3850" max="3850" width="29.5703125" style="61" customWidth="1"/>
    <col min="3851" max="4096" width="11.42578125" style="61"/>
    <col min="4097" max="4097" width="51.85546875" style="61" customWidth="1"/>
    <col min="4098" max="4098" width="53.5703125" style="61" customWidth="1"/>
    <col min="4099" max="4099" width="68.85546875" style="61" customWidth="1"/>
    <col min="4100" max="4100" width="36.140625" style="61" customWidth="1"/>
    <col min="4101" max="4101" width="29.42578125" style="61" customWidth="1"/>
    <col min="4102" max="4102" width="31" style="61" customWidth="1"/>
    <col min="4103" max="4103" width="39" style="61" customWidth="1"/>
    <col min="4104" max="4105" width="11.42578125" style="61"/>
    <col min="4106" max="4106" width="29.5703125" style="61" customWidth="1"/>
    <col min="4107" max="4352" width="11.42578125" style="61"/>
    <col min="4353" max="4353" width="51.85546875" style="61" customWidth="1"/>
    <col min="4354" max="4354" width="53.5703125" style="61" customWidth="1"/>
    <col min="4355" max="4355" width="68.85546875" style="61" customWidth="1"/>
    <col min="4356" max="4356" width="36.140625" style="61" customWidth="1"/>
    <col min="4357" max="4357" width="29.42578125" style="61" customWidth="1"/>
    <col min="4358" max="4358" width="31" style="61" customWidth="1"/>
    <col min="4359" max="4359" width="39" style="61" customWidth="1"/>
    <col min="4360" max="4361" width="11.42578125" style="61"/>
    <col min="4362" max="4362" width="29.5703125" style="61" customWidth="1"/>
    <col min="4363" max="4608" width="11.42578125" style="61"/>
    <col min="4609" max="4609" width="51.85546875" style="61" customWidth="1"/>
    <col min="4610" max="4610" width="53.5703125" style="61" customWidth="1"/>
    <col min="4611" max="4611" width="68.85546875" style="61" customWidth="1"/>
    <col min="4612" max="4612" width="36.140625" style="61" customWidth="1"/>
    <col min="4613" max="4613" width="29.42578125" style="61" customWidth="1"/>
    <col min="4614" max="4614" width="31" style="61" customWidth="1"/>
    <col min="4615" max="4615" width="39" style="61" customWidth="1"/>
    <col min="4616" max="4617" width="11.42578125" style="61"/>
    <col min="4618" max="4618" width="29.5703125" style="61" customWidth="1"/>
    <col min="4619" max="4864" width="11.42578125" style="61"/>
    <col min="4865" max="4865" width="51.85546875" style="61" customWidth="1"/>
    <col min="4866" max="4866" width="53.5703125" style="61" customWidth="1"/>
    <col min="4867" max="4867" width="68.85546875" style="61" customWidth="1"/>
    <col min="4868" max="4868" width="36.140625" style="61" customWidth="1"/>
    <col min="4869" max="4869" width="29.42578125" style="61" customWidth="1"/>
    <col min="4870" max="4870" width="31" style="61" customWidth="1"/>
    <col min="4871" max="4871" width="39" style="61" customWidth="1"/>
    <col min="4872" max="4873" width="11.42578125" style="61"/>
    <col min="4874" max="4874" width="29.5703125" style="61" customWidth="1"/>
    <col min="4875" max="5120" width="11.42578125" style="61"/>
    <col min="5121" max="5121" width="51.85546875" style="61" customWidth="1"/>
    <col min="5122" max="5122" width="53.5703125" style="61" customWidth="1"/>
    <col min="5123" max="5123" width="68.85546875" style="61" customWidth="1"/>
    <col min="5124" max="5124" width="36.140625" style="61" customWidth="1"/>
    <col min="5125" max="5125" width="29.42578125" style="61" customWidth="1"/>
    <col min="5126" max="5126" width="31" style="61" customWidth="1"/>
    <col min="5127" max="5127" width="39" style="61" customWidth="1"/>
    <col min="5128" max="5129" width="11.42578125" style="61"/>
    <col min="5130" max="5130" width="29.5703125" style="61" customWidth="1"/>
    <col min="5131" max="5376" width="11.42578125" style="61"/>
    <col min="5377" max="5377" width="51.85546875" style="61" customWidth="1"/>
    <col min="5378" max="5378" width="53.5703125" style="61" customWidth="1"/>
    <col min="5379" max="5379" width="68.85546875" style="61" customWidth="1"/>
    <col min="5380" max="5380" width="36.140625" style="61" customWidth="1"/>
    <col min="5381" max="5381" width="29.42578125" style="61" customWidth="1"/>
    <col min="5382" max="5382" width="31" style="61" customWidth="1"/>
    <col min="5383" max="5383" width="39" style="61" customWidth="1"/>
    <col min="5384" max="5385" width="11.42578125" style="61"/>
    <col min="5386" max="5386" width="29.5703125" style="61" customWidth="1"/>
    <col min="5387" max="5632" width="11.42578125" style="61"/>
    <col min="5633" max="5633" width="51.85546875" style="61" customWidth="1"/>
    <col min="5634" max="5634" width="53.5703125" style="61" customWidth="1"/>
    <col min="5635" max="5635" width="68.85546875" style="61" customWidth="1"/>
    <col min="5636" max="5636" width="36.140625" style="61" customWidth="1"/>
    <col min="5637" max="5637" width="29.42578125" style="61" customWidth="1"/>
    <col min="5638" max="5638" width="31" style="61" customWidth="1"/>
    <col min="5639" max="5639" width="39" style="61" customWidth="1"/>
    <col min="5640" max="5641" width="11.42578125" style="61"/>
    <col min="5642" max="5642" width="29.5703125" style="61" customWidth="1"/>
    <col min="5643" max="5888" width="11.42578125" style="61"/>
    <col min="5889" max="5889" width="51.85546875" style="61" customWidth="1"/>
    <col min="5890" max="5890" width="53.5703125" style="61" customWidth="1"/>
    <col min="5891" max="5891" width="68.85546875" style="61" customWidth="1"/>
    <col min="5892" max="5892" width="36.140625" style="61" customWidth="1"/>
    <col min="5893" max="5893" width="29.42578125" style="61" customWidth="1"/>
    <col min="5894" max="5894" width="31" style="61" customWidth="1"/>
    <col min="5895" max="5895" width="39" style="61" customWidth="1"/>
    <col min="5896" max="5897" width="11.42578125" style="61"/>
    <col min="5898" max="5898" width="29.5703125" style="61" customWidth="1"/>
    <col min="5899" max="6144" width="11.42578125" style="61"/>
    <col min="6145" max="6145" width="51.85546875" style="61" customWidth="1"/>
    <col min="6146" max="6146" width="53.5703125" style="61" customWidth="1"/>
    <col min="6147" max="6147" width="68.85546875" style="61" customWidth="1"/>
    <col min="6148" max="6148" width="36.140625" style="61" customWidth="1"/>
    <col min="6149" max="6149" width="29.42578125" style="61" customWidth="1"/>
    <col min="6150" max="6150" width="31" style="61" customWidth="1"/>
    <col min="6151" max="6151" width="39" style="61" customWidth="1"/>
    <col min="6152" max="6153" width="11.42578125" style="61"/>
    <col min="6154" max="6154" width="29.5703125" style="61" customWidth="1"/>
    <col min="6155" max="6400" width="11.42578125" style="61"/>
    <col min="6401" max="6401" width="51.85546875" style="61" customWidth="1"/>
    <col min="6402" max="6402" width="53.5703125" style="61" customWidth="1"/>
    <col min="6403" max="6403" width="68.85546875" style="61" customWidth="1"/>
    <col min="6404" max="6404" width="36.140625" style="61" customWidth="1"/>
    <col min="6405" max="6405" width="29.42578125" style="61" customWidth="1"/>
    <col min="6406" max="6406" width="31" style="61" customWidth="1"/>
    <col min="6407" max="6407" width="39" style="61" customWidth="1"/>
    <col min="6408" max="6409" width="11.42578125" style="61"/>
    <col min="6410" max="6410" width="29.5703125" style="61" customWidth="1"/>
    <col min="6411" max="6656" width="11.42578125" style="61"/>
    <col min="6657" max="6657" width="51.85546875" style="61" customWidth="1"/>
    <col min="6658" max="6658" width="53.5703125" style="61" customWidth="1"/>
    <col min="6659" max="6659" width="68.85546875" style="61" customWidth="1"/>
    <col min="6660" max="6660" width="36.140625" style="61" customWidth="1"/>
    <col min="6661" max="6661" width="29.42578125" style="61" customWidth="1"/>
    <col min="6662" max="6662" width="31" style="61" customWidth="1"/>
    <col min="6663" max="6663" width="39" style="61" customWidth="1"/>
    <col min="6664" max="6665" width="11.42578125" style="61"/>
    <col min="6666" max="6666" width="29.5703125" style="61" customWidth="1"/>
    <col min="6667" max="6912" width="11.42578125" style="61"/>
    <col min="6913" max="6913" width="51.85546875" style="61" customWidth="1"/>
    <col min="6914" max="6914" width="53.5703125" style="61" customWidth="1"/>
    <col min="6915" max="6915" width="68.85546875" style="61" customWidth="1"/>
    <col min="6916" max="6916" width="36.140625" style="61" customWidth="1"/>
    <col min="6917" max="6917" width="29.42578125" style="61" customWidth="1"/>
    <col min="6918" max="6918" width="31" style="61" customWidth="1"/>
    <col min="6919" max="6919" width="39" style="61" customWidth="1"/>
    <col min="6920" max="6921" width="11.42578125" style="61"/>
    <col min="6922" max="6922" width="29.5703125" style="61" customWidth="1"/>
    <col min="6923" max="7168" width="11.42578125" style="61"/>
    <col min="7169" max="7169" width="51.85546875" style="61" customWidth="1"/>
    <col min="7170" max="7170" width="53.5703125" style="61" customWidth="1"/>
    <col min="7171" max="7171" width="68.85546875" style="61" customWidth="1"/>
    <col min="7172" max="7172" width="36.140625" style="61" customWidth="1"/>
    <col min="7173" max="7173" width="29.42578125" style="61" customWidth="1"/>
    <col min="7174" max="7174" width="31" style="61" customWidth="1"/>
    <col min="7175" max="7175" width="39" style="61" customWidth="1"/>
    <col min="7176" max="7177" width="11.42578125" style="61"/>
    <col min="7178" max="7178" width="29.5703125" style="61" customWidth="1"/>
    <col min="7179" max="7424" width="11.42578125" style="61"/>
    <col min="7425" max="7425" width="51.85546875" style="61" customWidth="1"/>
    <col min="7426" max="7426" width="53.5703125" style="61" customWidth="1"/>
    <col min="7427" max="7427" width="68.85546875" style="61" customWidth="1"/>
    <col min="7428" max="7428" width="36.140625" style="61" customWidth="1"/>
    <col min="7429" max="7429" width="29.42578125" style="61" customWidth="1"/>
    <col min="7430" max="7430" width="31" style="61" customWidth="1"/>
    <col min="7431" max="7431" width="39" style="61" customWidth="1"/>
    <col min="7432" max="7433" width="11.42578125" style="61"/>
    <col min="7434" max="7434" width="29.5703125" style="61" customWidth="1"/>
    <col min="7435" max="7680" width="11.42578125" style="61"/>
    <col min="7681" max="7681" width="51.85546875" style="61" customWidth="1"/>
    <col min="7682" max="7682" width="53.5703125" style="61" customWidth="1"/>
    <col min="7683" max="7683" width="68.85546875" style="61" customWidth="1"/>
    <col min="7684" max="7684" width="36.140625" style="61" customWidth="1"/>
    <col min="7685" max="7685" width="29.42578125" style="61" customWidth="1"/>
    <col min="7686" max="7686" width="31" style="61" customWidth="1"/>
    <col min="7687" max="7687" width="39" style="61" customWidth="1"/>
    <col min="7688" max="7689" width="11.42578125" style="61"/>
    <col min="7690" max="7690" width="29.5703125" style="61" customWidth="1"/>
    <col min="7691" max="7936" width="11.42578125" style="61"/>
    <col min="7937" max="7937" width="51.85546875" style="61" customWidth="1"/>
    <col min="7938" max="7938" width="53.5703125" style="61" customWidth="1"/>
    <col min="7939" max="7939" width="68.85546875" style="61" customWidth="1"/>
    <col min="7940" max="7940" width="36.140625" style="61" customWidth="1"/>
    <col min="7941" max="7941" width="29.42578125" style="61" customWidth="1"/>
    <col min="7942" max="7942" width="31" style="61" customWidth="1"/>
    <col min="7943" max="7943" width="39" style="61" customWidth="1"/>
    <col min="7944" max="7945" width="11.42578125" style="61"/>
    <col min="7946" max="7946" width="29.5703125" style="61" customWidth="1"/>
    <col min="7947" max="8192" width="11.42578125" style="61"/>
    <col min="8193" max="8193" width="51.85546875" style="61" customWidth="1"/>
    <col min="8194" max="8194" width="53.5703125" style="61" customWidth="1"/>
    <col min="8195" max="8195" width="68.85546875" style="61" customWidth="1"/>
    <col min="8196" max="8196" width="36.140625" style="61" customWidth="1"/>
    <col min="8197" max="8197" width="29.42578125" style="61" customWidth="1"/>
    <col min="8198" max="8198" width="31" style="61" customWidth="1"/>
    <col min="8199" max="8199" width="39" style="61" customWidth="1"/>
    <col min="8200" max="8201" width="11.42578125" style="61"/>
    <col min="8202" max="8202" width="29.5703125" style="61" customWidth="1"/>
    <col min="8203" max="8448" width="11.42578125" style="61"/>
    <col min="8449" max="8449" width="51.85546875" style="61" customWidth="1"/>
    <col min="8450" max="8450" width="53.5703125" style="61" customWidth="1"/>
    <col min="8451" max="8451" width="68.85546875" style="61" customWidth="1"/>
    <col min="8452" max="8452" width="36.140625" style="61" customWidth="1"/>
    <col min="8453" max="8453" width="29.42578125" style="61" customWidth="1"/>
    <col min="8454" max="8454" width="31" style="61" customWidth="1"/>
    <col min="8455" max="8455" width="39" style="61" customWidth="1"/>
    <col min="8456" max="8457" width="11.42578125" style="61"/>
    <col min="8458" max="8458" width="29.5703125" style="61" customWidth="1"/>
    <col min="8459" max="8704" width="11.42578125" style="61"/>
    <col min="8705" max="8705" width="51.85546875" style="61" customWidth="1"/>
    <col min="8706" max="8706" width="53.5703125" style="61" customWidth="1"/>
    <col min="8707" max="8707" width="68.85546875" style="61" customWidth="1"/>
    <col min="8708" max="8708" width="36.140625" style="61" customWidth="1"/>
    <col min="8709" max="8709" width="29.42578125" style="61" customWidth="1"/>
    <col min="8710" max="8710" width="31" style="61" customWidth="1"/>
    <col min="8711" max="8711" width="39" style="61" customWidth="1"/>
    <col min="8712" max="8713" width="11.42578125" style="61"/>
    <col min="8714" max="8714" width="29.5703125" style="61" customWidth="1"/>
    <col min="8715" max="8960" width="11.42578125" style="61"/>
    <col min="8961" max="8961" width="51.85546875" style="61" customWidth="1"/>
    <col min="8962" max="8962" width="53.5703125" style="61" customWidth="1"/>
    <col min="8963" max="8963" width="68.85546875" style="61" customWidth="1"/>
    <col min="8964" max="8964" width="36.140625" style="61" customWidth="1"/>
    <col min="8965" max="8965" width="29.42578125" style="61" customWidth="1"/>
    <col min="8966" max="8966" width="31" style="61" customWidth="1"/>
    <col min="8967" max="8967" width="39" style="61" customWidth="1"/>
    <col min="8968" max="8969" width="11.42578125" style="61"/>
    <col min="8970" max="8970" width="29.5703125" style="61" customWidth="1"/>
    <col min="8971" max="9216" width="11.42578125" style="61"/>
    <col min="9217" max="9217" width="51.85546875" style="61" customWidth="1"/>
    <col min="9218" max="9218" width="53.5703125" style="61" customWidth="1"/>
    <col min="9219" max="9219" width="68.85546875" style="61" customWidth="1"/>
    <col min="9220" max="9220" width="36.140625" style="61" customWidth="1"/>
    <col min="9221" max="9221" width="29.42578125" style="61" customWidth="1"/>
    <col min="9222" max="9222" width="31" style="61" customWidth="1"/>
    <col min="9223" max="9223" width="39" style="61" customWidth="1"/>
    <col min="9224" max="9225" width="11.42578125" style="61"/>
    <col min="9226" max="9226" width="29.5703125" style="61" customWidth="1"/>
    <col min="9227" max="9472" width="11.42578125" style="61"/>
    <col min="9473" max="9473" width="51.85546875" style="61" customWidth="1"/>
    <col min="9474" max="9474" width="53.5703125" style="61" customWidth="1"/>
    <col min="9475" max="9475" width="68.85546875" style="61" customWidth="1"/>
    <col min="9476" max="9476" width="36.140625" style="61" customWidth="1"/>
    <col min="9477" max="9477" width="29.42578125" style="61" customWidth="1"/>
    <col min="9478" max="9478" width="31" style="61" customWidth="1"/>
    <col min="9479" max="9479" width="39" style="61" customWidth="1"/>
    <col min="9480" max="9481" width="11.42578125" style="61"/>
    <col min="9482" max="9482" width="29.5703125" style="61" customWidth="1"/>
    <col min="9483" max="9728" width="11.42578125" style="61"/>
    <col min="9729" max="9729" width="51.85546875" style="61" customWidth="1"/>
    <col min="9730" max="9730" width="53.5703125" style="61" customWidth="1"/>
    <col min="9731" max="9731" width="68.85546875" style="61" customWidth="1"/>
    <col min="9732" max="9732" width="36.140625" style="61" customWidth="1"/>
    <col min="9733" max="9733" width="29.42578125" style="61" customWidth="1"/>
    <col min="9734" max="9734" width="31" style="61" customWidth="1"/>
    <col min="9735" max="9735" width="39" style="61" customWidth="1"/>
    <col min="9736" max="9737" width="11.42578125" style="61"/>
    <col min="9738" max="9738" width="29.5703125" style="61" customWidth="1"/>
    <col min="9739" max="9984" width="11.42578125" style="61"/>
    <col min="9985" max="9985" width="51.85546875" style="61" customWidth="1"/>
    <col min="9986" max="9986" width="53.5703125" style="61" customWidth="1"/>
    <col min="9987" max="9987" width="68.85546875" style="61" customWidth="1"/>
    <col min="9988" max="9988" width="36.140625" style="61" customWidth="1"/>
    <col min="9989" max="9989" width="29.42578125" style="61" customWidth="1"/>
    <col min="9990" max="9990" width="31" style="61" customWidth="1"/>
    <col min="9991" max="9991" width="39" style="61" customWidth="1"/>
    <col min="9992" max="9993" width="11.42578125" style="61"/>
    <col min="9994" max="9994" width="29.5703125" style="61" customWidth="1"/>
    <col min="9995" max="10240" width="11.42578125" style="61"/>
    <col min="10241" max="10241" width="51.85546875" style="61" customWidth="1"/>
    <col min="10242" max="10242" width="53.5703125" style="61" customWidth="1"/>
    <col min="10243" max="10243" width="68.85546875" style="61" customWidth="1"/>
    <col min="10244" max="10244" width="36.140625" style="61" customWidth="1"/>
    <col min="10245" max="10245" width="29.42578125" style="61" customWidth="1"/>
    <col min="10246" max="10246" width="31" style="61" customWidth="1"/>
    <col min="10247" max="10247" width="39" style="61" customWidth="1"/>
    <col min="10248" max="10249" width="11.42578125" style="61"/>
    <col min="10250" max="10250" width="29.5703125" style="61" customWidth="1"/>
    <col min="10251" max="10496" width="11.42578125" style="61"/>
    <col min="10497" max="10497" width="51.85546875" style="61" customWidth="1"/>
    <col min="10498" max="10498" width="53.5703125" style="61" customWidth="1"/>
    <col min="10499" max="10499" width="68.85546875" style="61" customWidth="1"/>
    <col min="10500" max="10500" width="36.140625" style="61" customWidth="1"/>
    <col min="10501" max="10501" width="29.42578125" style="61" customWidth="1"/>
    <col min="10502" max="10502" width="31" style="61" customWidth="1"/>
    <col min="10503" max="10503" width="39" style="61" customWidth="1"/>
    <col min="10504" max="10505" width="11.42578125" style="61"/>
    <col min="10506" max="10506" width="29.5703125" style="61" customWidth="1"/>
    <col min="10507" max="10752" width="11.42578125" style="61"/>
    <col min="10753" max="10753" width="51.85546875" style="61" customWidth="1"/>
    <col min="10754" max="10754" width="53.5703125" style="61" customWidth="1"/>
    <col min="10755" max="10755" width="68.85546875" style="61" customWidth="1"/>
    <col min="10756" max="10756" width="36.140625" style="61" customWidth="1"/>
    <col min="10757" max="10757" width="29.42578125" style="61" customWidth="1"/>
    <col min="10758" max="10758" width="31" style="61" customWidth="1"/>
    <col min="10759" max="10759" width="39" style="61" customWidth="1"/>
    <col min="10760" max="10761" width="11.42578125" style="61"/>
    <col min="10762" max="10762" width="29.5703125" style="61" customWidth="1"/>
    <col min="10763" max="11008" width="11.42578125" style="61"/>
    <col min="11009" max="11009" width="51.85546875" style="61" customWidth="1"/>
    <col min="11010" max="11010" width="53.5703125" style="61" customWidth="1"/>
    <col min="11011" max="11011" width="68.85546875" style="61" customWidth="1"/>
    <col min="11012" max="11012" width="36.140625" style="61" customWidth="1"/>
    <col min="11013" max="11013" width="29.42578125" style="61" customWidth="1"/>
    <col min="11014" max="11014" width="31" style="61" customWidth="1"/>
    <col min="11015" max="11015" width="39" style="61" customWidth="1"/>
    <col min="11016" max="11017" width="11.42578125" style="61"/>
    <col min="11018" max="11018" width="29.5703125" style="61" customWidth="1"/>
    <col min="11019" max="11264" width="11.42578125" style="61"/>
    <col min="11265" max="11265" width="51.85546875" style="61" customWidth="1"/>
    <col min="11266" max="11266" width="53.5703125" style="61" customWidth="1"/>
    <col min="11267" max="11267" width="68.85546875" style="61" customWidth="1"/>
    <col min="11268" max="11268" width="36.140625" style="61" customWidth="1"/>
    <col min="11269" max="11269" width="29.42578125" style="61" customWidth="1"/>
    <col min="11270" max="11270" width="31" style="61" customWidth="1"/>
    <col min="11271" max="11271" width="39" style="61" customWidth="1"/>
    <col min="11272" max="11273" width="11.42578125" style="61"/>
    <col min="11274" max="11274" width="29.5703125" style="61" customWidth="1"/>
    <col min="11275" max="11520" width="11.42578125" style="61"/>
    <col min="11521" max="11521" width="51.85546875" style="61" customWidth="1"/>
    <col min="11522" max="11522" width="53.5703125" style="61" customWidth="1"/>
    <col min="11523" max="11523" width="68.85546875" style="61" customWidth="1"/>
    <col min="11524" max="11524" width="36.140625" style="61" customWidth="1"/>
    <col min="11525" max="11525" width="29.42578125" style="61" customWidth="1"/>
    <col min="11526" max="11526" width="31" style="61" customWidth="1"/>
    <col min="11527" max="11527" width="39" style="61" customWidth="1"/>
    <col min="11528" max="11529" width="11.42578125" style="61"/>
    <col min="11530" max="11530" width="29.5703125" style="61" customWidth="1"/>
    <col min="11531" max="11776" width="11.42578125" style="61"/>
    <col min="11777" max="11777" width="51.85546875" style="61" customWidth="1"/>
    <col min="11778" max="11778" width="53.5703125" style="61" customWidth="1"/>
    <col min="11779" max="11779" width="68.85546875" style="61" customWidth="1"/>
    <col min="11780" max="11780" width="36.140625" style="61" customWidth="1"/>
    <col min="11781" max="11781" width="29.42578125" style="61" customWidth="1"/>
    <col min="11782" max="11782" width="31" style="61" customWidth="1"/>
    <col min="11783" max="11783" width="39" style="61" customWidth="1"/>
    <col min="11784" max="11785" width="11.42578125" style="61"/>
    <col min="11786" max="11786" width="29.5703125" style="61" customWidth="1"/>
    <col min="11787" max="12032" width="11.42578125" style="61"/>
    <col min="12033" max="12033" width="51.85546875" style="61" customWidth="1"/>
    <col min="12034" max="12034" width="53.5703125" style="61" customWidth="1"/>
    <col min="12035" max="12035" width="68.85546875" style="61" customWidth="1"/>
    <col min="12036" max="12036" width="36.140625" style="61" customWidth="1"/>
    <col min="12037" max="12037" width="29.42578125" style="61" customWidth="1"/>
    <col min="12038" max="12038" width="31" style="61" customWidth="1"/>
    <col min="12039" max="12039" width="39" style="61" customWidth="1"/>
    <col min="12040" max="12041" width="11.42578125" style="61"/>
    <col min="12042" max="12042" width="29.5703125" style="61" customWidth="1"/>
    <col min="12043" max="12288" width="11.42578125" style="61"/>
    <col min="12289" max="12289" width="51.85546875" style="61" customWidth="1"/>
    <col min="12290" max="12290" width="53.5703125" style="61" customWidth="1"/>
    <col min="12291" max="12291" width="68.85546875" style="61" customWidth="1"/>
    <col min="12292" max="12292" width="36.140625" style="61" customWidth="1"/>
    <col min="12293" max="12293" width="29.42578125" style="61" customWidth="1"/>
    <col min="12294" max="12294" width="31" style="61" customWidth="1"/>
    <col min="12295" max="12295" width="39" style="61" customWidth="1"/>
    <col min="12296" max="12297" width="11.42578125" style="61"/>
    <col min="12298" max="12298" width="29.5703125" style="61" customWidth="1"/>
    <col min="12299" max="12544" width="11.42578125" style="61"/>
    <col min="12545" max="12545" width="51.85546875" style="61" customWidth="1"/>
    <col min="12546" max="12546" width="53.5703125" style="61" customWidth="1"/>
    <col min="12547" max="12547" width="68.85546875" style="61" customWidth="1"/>
    <col min="12548" max="12548" width="36.140625" style="61" customWidth="1"/>
    <col min="12549" max="12549" width="29.42578125" style="61" customWidth="1"/>
    <col min="12550" max="12550" width="31" style="61" customWidth="1"/>
    <col min="12551" max="12551" width="39" style="61" customWidth="1"/>
    <col min="12552" max="12553" width="11.42578125" style="61"/>
    <col min="12554" max="12554" width="29.5703125" style="61" customWidth="1"/>
    <col min="12555" max="12800" width="11.42578125" style="61"/>
    <col min="12801" max="12801" width="51.85546875" style="61" customWidth="1"/>
    <col min="12802" max="12802" width="53.5703125" style="61" customWidth="1"/>
    <col min="12803" max="12803" width="68.85546875" style="61" customWidth="1"/>
    <col min="12804" max="12804" width="36.140625" style="61" customWidth="1"/>
    <col min="12805" max="12805" width="29.42578125" style="61" customWidth="1"/>
    <col min="12806" max="12806" width="31" style="61" customWidth="1"/>
    <col min="12807" max="12807" width="39" style="61" customWidth="1"/>
    <col min="12808" max="12809" width="11.42578125" style="61"/>
    <col min="12810" max="12810" width="29.5703125" style="61" customWidth="1"/>
    <col min="12811" max="13056" width="11.42578125" style="61"/>
    <col min="13057" max="13057" width="51.85546875" style="61" customWidth="1"/>
    <col min="13058" max="13058" width="53.5703125" style="61" customWidth="1"/>
    <col min="13059" max="13059" width="68.85546875" style="61" customWidth="1"/>
    <col min="13060" max="13060" width="36.140625" style="61" customWidth="1"/>
    <col min="13061" max="13061" width="29.42578125" style="61" customWidth="1"/>
    <col min="13062" max="13062" width="31" style="61" customWidth="1"/>
    <col min="13063" max="13063" width="39" style="61" customWidth="1"/>
    <col min="13064" max="13065" width="11.42578125" style="61"/>
    <col min="13066" max="13066" width="29.5703125" style="61" customWidth="1"/>
    <col min="13067" max="13312" width="11.42578125" style="61"/>
    <col min="13313" max="13313" width="51.85546875" style="61" customWidth="1"/>
    <col min="13314" max="13314" width="53.5703125" style="61" customWidth="1"/>
    <col min="13315" max="13315" width="68.85546875" style="61" customWidth="1"/>
    <col min="13316" max="13316" width="36.140625" style="61" customWidth="1"/>
    <col min="13317" max="13317" width="29.42578125" style="61" customWidth="1"/>
    <col min="13318" max="13318" width="31" style="61" customWidth="1"/>
    <col min="13319" max="13319" width="39" style="61" customWidth="1"/>
    <col min="13320" max="13321" width="11.42578125" style="61"/>
    <col min="13322" max="13322" width="29.5703125" style="61" customWidth="1"/>
    <col min="13323" max="13568" width="11.42578125" style="61"/>
    <col min="13569" max="13569" width="51.85546875" style="61" customWidth="1"/>
    <col min="13570" max="13570" width="53.5703125" style="61" customWidth="1"/>
    <col min="13571" max="13571" width="68.85546875" style="61" customWidth="1"/>
    <col min="13572" max="13572" width="36.140625" style="61" customWidth="1"/>
    <col min="13573" max="13573" width="29.42578125" style="61" customWidth="1"/>
    <col min="13574" max="13574" width="31" style="61" customWidth="1"/>
    <col min="13575" max="13575" width="39" style="61" customWidth="1"/>
    <col min="13576" max="13577" width="11.42578125" style="61"/>
    <col min="13578" max="13578" width="29.5703125" style="61" customWidth="1"/>
    <col min="13579" max="13824" width="11.42578125" style="61"/>
    <col min="13825" max="13825" width="51.85546875" style="61" customWidth="1"/>
    <col min="13826" max="13826" width="53.5703125" style="61" customWidth="1"/>
    <col min="13827" max="13827" width="68.85546875" style="61" customWidth="1"/>
    <col min="13828" max="13828" width="36.140625" style="61" customWidth="1"/>
    <col min="13829" max="13829" width="29.42578125" style="61" customWidth="1"/>
    <col min="13830" max="13830" width="31" style="61" customWidth="1"/>
    <col min="13831" max="13831" width="39" style="61" customWidth="1"/>
    <col min="13832" max="13833" width="11.42578125" style="61"/>
    <col min="13834" max="13834" width="29.5703125" style="61" customWidth="1"/>
    <col min="13835" max="14080" width="11.42578125" style="61"/>
    <col min="14081" max="14081" width="51.85546875" style="61" customWidth="1"/>
    <col min="14082" max="14082" width="53.5703125" style="61" customWidth="1"/>
    <col min="14083" max="14083" width="68.85546875" style="61" customWidth="1"/>
    <col min="14084" max="14084" width="36.140625" style="61" customWidth="1"/>
    <col min="14085" max="14085" width="29.42578125" style="61" customWidth="1"/>
    <col min="14086" max="14086" width="31" style="61" customWidth="1"/>
    <col min="14087" max="14087" width="39" style="61" customWidth="1"/>
    <col min="14088" max="14089" width="11.42578125" style="61"/>
    <col min="14090" max="14090" width="29.5703125" style="61" customWidth="1"/>
    <col min="14091" max="14336" width="11.42578125" style="61"/>
    <col min="14337" max="14337" width="51.85546875" style="61" customWidth="1"/>
    <col min="14338" max="14338" width="53.5703125" style="61" customWidth="1"/>
    <col min="14339" max="14339" width="68.85546875" style="61" customWidth="1"/>
    <col min="14340" max="14340" width="36.140625" style="61" customWidth="1"/>
    <col min="14341" max="14341" width="29.42578125" style="61" customWidth="1"/>
    <col min="14342" max="14342" width="31" style="61" customWidth="1"/>
    <col min="14343" max="14343" width="39" style="61" customWidth="1"/>
    <col min="14344" max="14345" width="11.42578125" style="61"/>
    <col min="14346" max="14346" width="29.5703125" style="61" customWidth="1"/>
    <col min="14347" max="14592" width="11.42578125" style="61"/>
    <col min="14593" max="14593" width="51.85546875" style="61" customWidth="1"/>
    <col min="14594" max="14594" width="53.5703125" style="61" customWidth="1"/>
    <col min="14595" max="14595" width="68.85546875" style="61" customWidth="1"/>
    <col min="14596" max="14596" width="36.140625" style="61" customWidth="1"/>
    <col min="14597" max="14597" width="29.42578125" style="61" customWidth="1"/>
    <col min="14598" max="14598" width="31" style="61" customWidth="1"/>
    <col min="14599" max="14599" width="39" style="61" customWidth="1"/>
    <col min="14600" max="14601" width="11.42578125" style="61"/>
    <col min="14602" max="14602" width="29.5703125" style="61" customWidth="1"/>
    <col min="14603" max="14848" width="11.42578125" style="61"/>
    <col min="14849" max="14849" width="51.85546875" style="61" customWidth="1"/>
    <col min="14850" max="14850" width="53.5703125" style="61" customWidth="1"/>
    <col min="14851" max="14851" width="68.85546875" style="61" customWidth="1"/>
    <col min="14852" max="14852" width="36.140625" style="61" customWidth="1"/>
    <col min="14853" max="14853" width="29.42578125" style="61" customWidth="1"/>
    <col min="14854" max="14854" width="31" style="61" customWidth="1"/>
    <col min="14855" max="14855" width="39" style="61" customWidth="1"/>
    <col min="14856" max="14857" width="11.42578125" style="61"/>
    <col min="14858" max="14858" width="29.5703125" style="61" customWidth="1"/>
    <col min="14859" max="15104" width="11.42578125" style="61"/>
    <col min="15105" max="15105" width="51.85546875" style="61" customWidth="1"/>
    <col min="15106" max="15106" width="53.5703125" style="61" customWidth="1"/>
    <col min="15107" max="15107" width="68.85546875" style="61" customWidth="1"/>
    <col min="15108" max="15108" width="36.140625" style="61" customWidth="1"/>
    <col min="15109" max="15109" width="29.42578125" style="61" customWidth="1"/>
    <col min="15110" max="15110" width="31" style="61" customWidth="1"/>
    <col min="15111" max="15111" width="39" style="61" customWidth="1"/>
    <col min="15112" max="15113" width="11.42578125" style="61"/>
    <col min="15114" max="15114" width="29.5703125" style="61" customWidth="1"/>
    <col min="15115" max="15360" width="11.42578125" style="61"/>
    <col min="15361" max="15361" width="51.85546875" style="61" customWidth="1"/>
    <col min="15362" max="15362" width="53.5703125" style="61" customWidth="1"/>
    <col min="15363" max="15363" width="68.85546875" style="61" customWidth="1"/>
    <col min="15364" max="15364" width="36.140625" style="61" customWidth="1"/>
    <col min="15365" max="15365" width="29.42578125" style="61" customWidth="1"/>
    <col min="15366" max="15366" width="31" style="61" customWidth="1"/>
    <col min="15367" max="15367" width="39" style="61" customWidth="1"/>
    <col min="15368" max="15369" width="11.42578125" style="61"/>
    <col min="15370" max="15370" width="29.5703125" style="61" customWidth="1"/>
    <col min="15371" max="15616" width="11.42578125" style="61"/>
    <col min="15617" max="15617" width="51.85546875" style="61" customWidth="1"/>
    <col min="15618" max="15618" width="53.5703125" style="61" customWidth="1"/>
    <col min="15619" max="15619" width="68.85546875" style="61" customWidth="1"/>
    <col min="15620" max="15620" width="36.140625" style="61" customWidth="1"/>
    <col min="15621" max="15621" width="29.42578125" style="61" customWidth="1"/>
    <col min="15622" max="15622" width="31" style="61" customWidth="1"/>
    <col min="15623" max="15623" width="39" style="61" customWidth="1"/>
    <col min="15624" max="15625" width="11.42578125" style="61"/>
    <col min="15626" max="15626" width="29.5703125" style="61" customWidth="1"/>
    <col min="15627" max="15872" width="11.42578125" style="61"/>
    <col min="15873" max="15873" width="51.85546875" style="61" customWidth="1"/>
    <col min="15874" max="15874" width="53.5703125" style="61" customWidth="1"/>
    <col min="15875" max="15875" width="68.85546875" style="61" customWidth="1"/>
    <col min="15876" max="15876" width="36.140625" style="61" customWidth="1"/>
    <col min="15877" max="15877" width="29.42578125" style="61" customWidth="1"/>
    <col min="15878" max="15878" width="31" style="61" customWidth="1"/>
    <col min="15879" max="15879" width="39" style="61" customWidth="1"/>
    <col min="15880" max="15881" width="11.42578125" style="61"/>
    <col min="15882" max="15882" width="29.5703125" style="61" customWidth="1"/>
    <col min="15883" max="16128" width="11.42578125" style="61"/>
    <col min="16129" max="16129" width="51.85546875" style="61" customWidth="1"/>
    <col min="16130" max="16130" width="53.5703125" style="61" customWidth="1"/>
    <col min="16131" max="16131" width="68.85546875" style="61" customWidth="1"/>
    <col min="16132" max="16132" width="36.140625" style="61" customWidth="1"/>
    <col min="16133" max="16133" width="29.42578125" style="61" customWidth="1"/>
    <col min="16134" max="16134" width="31" style="61" customWidth="1"/>
    <col min="16135" max="16135" width="39" style="61" customWidth="1"/>
    <col min="16136" max="16137" width="11.42578125" style="61"/>
    <col min="16138" max="16138" width="29.5703125" style="61" customWidth="1"/>
    <col min="16139" max="16384" width="11.42578125" style="61"/>
  </cols>
  <sheetData>
    <row r="1" spans="1:5" x14ac:dyDescent="0.25">
      <c r="A1" s="363" t="s">
        <v>91</v>
      </c>
      <c r="B1" s="363"/>
      <c r="C1" s="363"/>
      <c r="D1" s="363"/>
      <c r="E1" s="363"/>
    </row>
    <row r="2" spans="1:5" x14ac:dyDescent="0.25">
      <c r="A2" s="363" t="s">
        <v>92</v>
      </c>
      <c r="B2" s="363"/>
      <c r="C2" s="363"/>
      <c r="D2" s="363"/>
      <c r="E2" s="363"/>
    </row>
    <row r="3" spans="1:5" ht="15.75" thickBot="1" x14ac:dyDescent="0.3">
      <c r="A3" s="363"/>
      <c r="B3" s="363"/>
      <c r="C3" s="363"/>
      <c r="D3" s="363"/>
      <c r="E3" s="363"/>
    </row>
    <row r="4" spans="1:5" ht="15.75" thickBot="1" x14ac:dyDescent="0.25">
      <c r="A4" s="275" t="s">
        <v>93</v>
      </c>
      <c r="B4" s="277"/>
    </row>
    <row r="5" spans="1:5" ht="34.5" customHeight="1" thickBot="1" x14ac:dyDescent="0.3">
      <c r="A5" s="62" t="s">
        <v>94</v>
      </c>
      <c r="B5" s="63" t="s">
        <v>95</v>
      </c>
    </row>
    <row r="6" spans="1:5" ht="27.75" customHeight="1" thickBot="1" x14ac:dyDescent="0.3">
      <c r="A6" s="62" t="s">
        <v>96</v>
      </c>
      <c r="B6" s="63" t="s">
        <v>97</v>
      </c>
    </row>
    <row r="7" spans="1:5" ht="32.25" customHeight="1" thickBot="1" x14ac:dyDescent="0.3">
      <c r="A7" s="62" t="s">
        <v>98</v>
      </c>
      <c r="B7" s="63" t="s">
        <v>97</v>
      </c>
    </row>
    <row r="8" spans="1:5" ht="22.5" customHeight="1" thickBot="1" x14ac:dyDescent="0.25">
      <c r="A8" s="62" t="s">
        <v>99</v>
      </c>
      <c r="B8" s="64" t="s">
        <v>100</v>
      </c>
    </row>
    <row r="9" spans="1:5" ht="15.75" thickBot="1" x14ac:dyDescent="0.3">
      <c r="A9" s="65"/>
    </row>
    <row r="10" spans="1:5" ht="15.75" thickBot="1" x14ac:dyDescent="0.25">
      <c r="A10" s="275" t="s">
        <v>101</v>
      </c>
      <c r="B10" s="277"/>
    </row>
    <row r="11" spans="1:5" ht="15.75" thickBot="1" x14ac:dyDescent="0.3">
      <c r="A11" s="67" t="s">
        <v>102</v>
      </c>
      <c r="B11" s="68" t="s">
        <v>37</v>
      </c>
    </row>
    <row r="12" spans="1:5" ht="15.75" thickBot="1" x14ac:dyDescent="0.25">
      <c r="A12" s="67" t="s">
        <v>103</v>
      </c>
      <c r="B12" s="69"/>
    </row>
    <row r="13" spans="1:5" ht="15.75" thickBot="1" x14ac:dyDescent="0.25">
      <c r="A13" s="67" t="s">
        <v>104</v>
      </c>
      <c r="B13" s="70"/>
    </row>
    <row r="14" spans="1:5" ht="15.75" thickBot="1" x14ac:dyDescent="0.25">
      <c r="A14" s="67" t="s">
        <v>105</v>
      </c>
      <c r="B14" s="69"/>
    </row>
    <row r="15" spans="1:5" ht="15.75" thickBot="1" x14ac:dyDescent="0.25">
      <c r="A15" s="67" t="s">
        <v>106</v>
      </c>
      <c r="B15" s="69"/>
    </row>
    <row r="16" spans="1:5" ht="15.75" thickBot="1" x14ac:dyDescent="0.25">
      <c r="A16" s="67" t="s">
        <v>107</v>
      </c>
      <c r="B16" s="69"/>
    </row>
    <row r="17" spans="1:2" ht="15.75" thickBot="1" x14ac:dyDescent="0.3">
      <c r="A17" s="65"/>
    </row>
    <row r="18" spans="1:2" ht="15.75" thickBot="1" x14ac:dyDescent="0.25">
      <c r="A18" s="275" t="s">
        <v>108</v>
      </c>
      <c r="B18" s="277"/>
    </row>
    <row r="19" spans="1:2" ht="15.75" thickBot="1" x14ac:dyDescent="0.3">
      <c r="A19" s="71" t="s">
        <v>109</v>
      </c>
      <c r="B19" s="63"/>
    </row>
    <row r="20" spans="1:2" ht="15.75" thickBot="1" x14ac:dyDescent="0.25">
      <c r="A20" s="62" t="s">
        <v>110</v>
      </c>
      <c r="B20" s="69"/>
    </row>
    <row r="21" spans="1:2" ht="15.75" thickBot="1" x14ac:dyDescent="0.3">
      <c r="A21" s="62" t="s">
        <v>111</v>
      </c>
      <c r="B21" s="63"/>
    </row>
    <row r="22" spans="1:2" ht="15.75" thickBot="1" x14ac:dyDescent="0.3">
      <c r="A22" s="62" t="s">
        <v>112</v>
      </c>
      <c r="B22" s="63"/>
    </row>
    <row r="23" spans="1:2" ht="15.75" thickBot="1" x14ac:dyDescent="0.3">
      <c r="A23" s="62" t="s">
        <v>113</v>
      </c>
      <c r="B23" s="63"/>
    </row>
    <row r="24" spans="1:2" ht="15.75" thickBot="1" x14ac:dyDescent="0.3">
      <c r="A24" s="62" t="s">
        <v>114</v>
      </c>
      <c r="B24" s="63"/>
    </row>
    <row r="25" spans="1:2" ht="15.75" thickBot="1" x14ac:dyDescent="0.3">
      <c r="A25" s="62" t="s">
        <v>115</v>
      </c>
      <c r="B25" s="63"/>
    </row>
    <row r="26" spans="1:2" ht="15.75" thickBot="1" x14ac:dyDescent="0.3">
      <c r="A26" s="62" t="s">
        <v>116</v>
      </c>
      <c r="B26" s="68" t="s">
        <v>37</v>
      </c>
    </row>
    <row r="27" spans="1:2" ht="15.75" thickBot="1" x14ac:dyDescent="0.3">
      <c r="A27" s="62" t="s">
        <v>117</v>
      </c>
      <c r="B27" s="63"/>
    </row>
    <row r="28" spans="1:2" ht="15.75" thickBot="1" x14ac:dyDescent="0.3">
      <c r="A28" s="62" t="s">
        <v>118</v>
      </c>
      <c r="B28" s="63"/>
    </row>
    <row r="29" spans="1:2" ht="15.75" thickBot="1" x14ac:dyDescent="0.3">
      <c r="A29" s="62" t="s">
        <v>119</v>
      </c>
      <c r="B29" s="63"/>
    </row>
    <row r="30" spans="1:2" ht="15.75" thickBot="1" x14ac:dyDescent="0.3">
      <c r="A30" s="62" t="s">
        <v>120</v>
      </c>
      <c r="B30" s="63"/>
    </row>
    <row r="31" spans="1:2" ht="15.75" thickBot="1" x14ac:dyDescent="0.3">
      <c r="A31" s="62" t="s">
        <v>121</v>
      </c>
      <c r="B31" s="63"/>
    </row>
    <row r="32" spans="1:2" ht="15.75" thickBot="1" x14ac:dyDescent="0.3">
      <c r="A32" s="62" t="s">
        <v>122</v>
      </c>
      <c r="B32" s="63"/>
    </row>
    <row r="33" spans="1:2" ht="15.75" thickBot="1" x14ac:dyDescent="0.3">
      <c r="A33" s="62" t="s">
        <v>123</v>
      </c>
      <c r="B33" s="63"/>
    </row>
    <row r="34" spans="1:2" ht="15.75" thickBot="1" x14ac:dyDescent="0.3">
      <c r="A34" s="62" t="s">
        <v>124</v>
      </c>
      <c r="B34" s="63"/>
    </row>
    <row r="35" spans="1:2" ht="15.75" thickBot="1" x14ac:dyDescent="0.3">
      <c r="A35" s="62" t="s">
        <v>125</v>
      </c>
      <c r="B35" s="63"/>
    </row>
    <row r="36" spans="1:2" ht="15.75" thickBot="1" x14ac:dyDescent="0.3">
      <c r="A36" s="65"/>
    </row>
    <row r="37" spans="1:2" ht="15.75" thickBot="1" x14ac:dyDescent="0.25">
      <c r="A37" s="72" t="s">
        <v>126</v>
      </c>
      <c r="B37" s="73" t="s">
        <v>127</v>
      </c>
    </row>
    <row r="38" spans="1:2" ht="15.75" thickBot="1" x14ac:dyDescent="0.3">
      <c r="A38" s="67" t="s">
        <v>128</v>
      </c>
      <c r="B38" s="63"/>
    </row>
    <row r="39" spans="1:2" ht="15.75" thickBot="1" x14ac:dyDescent="0.3">
      <c r="A39" s="67" t="s">
        <v>129</v>
      </c>
      <c r="B39" s="68" t="s">
        <v>37</v>
      </c>
    </row>
    <row r="40" spans="1:2" ht="15.75" thickBot="1" x14ac:dyDescent="0.3">
      <c r="A40" s="67" t="s">
        <v>130</v>
      </c>
      <c r="B40" s="63"/>
    </row>
    <row r="41" spans="1:2" x14ac:dyDescent="0.25">
      <c r="A41" s="65"/>
    </row>
    <row r="42" spans="1:2" ht="15.75" thickBot="1" x14ac:dyDescent="0.3">
      <c r="A42" s="65"/>
    </row>
    <row r="43" spans="1:2" ht="15.75" thickBot="1" x14ac:dyDescent="0.25">
      <c r="A43" s="275" t="s">
        <v>131</v>
      </c>
      <c r="B43" s="277"/>
    </row>
    <row r="44" spans="1:2" ht="30.75" customHeight="1" thickBot="1" x14ac:dyDescent="0.3">
      <c r="A44" s="67" t="s">
        <v>132</v>
      </c>
      <c r="B44" s="63" t="s">
        <v>43</v>
      </c>
    </row>
    <row r="45" spans="1:2" ht="22.5" customHeight="1" thickBot="1" x14ac:dyDescent="0.3">
      <c r="A45" s="67" t="s">
        <v>133</v>
      </c>
      <c r="B45" s="63" t="s">
        <v>134</v>
      </c>
    </row>
    <row r="46" spans="1:2" ht="21" customHeight="1" thickBot="1" x14ac:dyDescent="0.3">
      <c r="A46" s="67" t="s">
        <v>135</v>
      </c>
      <c r="B46" s="63" t="s">
        <v>136</v>
      </c>
    </row>
    <row r="47" spans="1:2" ht="33.75" customHeight="1" thickBot="1" x14ac:dyDescent="0.3">
      <c r="A47" s="67" t="s">
        <v>137</v>
      </c>
      <c r="B47" s="63" t="s">
        <v>138</v>
      </c>
    </row>
    <row r="48" spans="1:2" ht="27" customHeight="1" thickBot="1" x14ac:dyDescent="0.3">
      <c r="A48" s="67" t="s">
        <v>139</v>
      </c>
      <c r="B48" s="74" t="s">
        <v>140</v>
      </c>
    </row>
    <row r="49" spans="1:2" ht="15.75" thickBot="1" x14ac:dyDescent="0.3">
      <c r="A49" s="67" t="s">
        <v>141</v>
      </c>
      <c r="B49" s="74" t="s">
        <v>142</v>
      </c>
    </row>
    <row r="50" spans="1:2" ht="15.75" thickBot="1" x14ac:dyDescent="0.3">
      <c r="A50" s="67" t="s">
        <v>143</v>
      </c>
      <c r="B50" s="63" t="s">
        <v>144</v>
      </c>
    </row>
    <row r="51" spans="1:2" ht="15.75" thickBot="1" x14ac:dyDescent="0.25">
      <c r="A51" s="67" t="s">
        <v>145</v>
      </c>
      <c r="B51" s="75">
        <v>1768188830001</v>
      </c>
    </row>
    <row r="52" spans="1:2" ht="15.75" thickBot="1" x14ac:dyDescent="0.3">
      <c r="A52" s="76"/>
    </row>
    <row r="53" spans="1:2" ht="15.75" customHeight="1" thickBot="1" x14ac:dyDescent="0.25">
      <c r="A53" s="275" t="s">
        <v>146</v>
      </c>
      <c r="B53" s="277"/>
    </row>
    <row r="54" spans="1:2" ht="30.75" thickBot="1" x14ac:dyDescent="0.3">
      <c r="A54" s="67" t="s">
        <v>147</v>
      </c>
      <c r="B54" s="63" t="s">
        <v>148</v>
      </c>
    </row>
    <row r="55" spans="1:2" ht="15.75" thickBot="1" x14ac:dyDescent="0.3">
      <c r="A55" s="67" t="s">
        <v>149</v>
      </c>
      <c r="B55" s="63" t="s">
        <v>150</v>
      </c>
    </row>
    <row r="56" spans="1:2" ht="15.75" thickBot="1" x14ac:dyDescent="0.3">
      <c r="A56" s="67" t="s">
        <v>151</v>
      </c>
      <c r="B56" s="77">
        <v>43340</v>
      </c>
    </row>
    <row r="57" spans="1:2" ht="15.75" thickBot="1" x14ac:dyDescent="0.3">
      <c r="A57" s="78" t="s">
        <v>139</v>
      </c>
      <c r="B57" s="74" t="s">
        <v>152</v>
      </c>
    </row>
    <row r="58" spans="1:2" ht="15.75" thickBot="1" x14ac:dyDescent="0.3">
      <c r="A58" s="79" t="s">
        <v>143</v>
      </c>
      <c r="B58" s="63" t="s">
        <v>153</v>
      </c>
    </row>
    <row r="59" spans="1:2" ht="15.75" thickBot="1" x14ac:dyDescent="0.3">
      <c r="A59" s="65"/>
    </row>
    <row r="60" spans="1:2" ht="15.75" thickBot="1" x14ac:dyDescent="0.25">
      <c r="A60" s="275" t="s">
        <v>154</v>
      </c>
      <c r="B60" s="277"/>
    </row>
    <row r="61" spans="1:2" ht="15.75" thickBot="1" x14ac:dyDescent="0.3">
      <c r="A61" s="67" t="s">
        <v>155</v>
      </c>
      <c r="B61" s="63" t="s">
        <v>156</v>
      </c>
    </row>
    <row r="62" spans="1:2" ht="30.75" thickBot="1" x14ac:dyDescent="0.3">
      <c r="A62" s="67" t="s">
        <v>157</v>
      </c>
      <c r="B62" s="63" t="s">
        <v>158</v>
      </c>
    </row>
    <row r="63" spans="1:2" ht="15.75" thickBot="1" x14ac:dyDescent="0.3">
      <c r="A63" s="67" t="s">
        <v>151</v>
      </c>
      <c r="B63" s="77">
        <v>43040</v>
      </c>
    </row>
    <row r="64" spans="1:2" ht="15.75" thickBot="1" x14ac:dyDescent="0.3">
      <c r="A64" s="67" t="s">
        <v>139</v>
      </c>
      <c r="B64" s="74" t="s">
        <v>159</v>
      </c>
    </row>
    <row r="65" spans="1:2" ht="15.75" thickBot="1" x14ac:dyDescent="0.3">
      <c r="A65" s="67" t="s">
        <v>143</v>
      </c>
      <c r="B65" s="63" t="s">
        <v>144</v>
      </c>
    </row>
    <row r="66" spans="1:2" ht="15.75" thickBot="1" x14ac:dyDescent="0.3">
      <c r="A66" s="65"/>
    </row>
    <row r="67" spans="1:2" ht="15.75" thickBot="1" x14ac:dyDescent="0.25">
      <c r="A67" s="361" t="s">
        <v>160</v>
      </c>
      <c r="B67" s="362"/>
    </row>
    <row r="68" spans="1:2" ht="15.75" thickBot="1" x14ac:dyDescent="0.3">
      <c r="A68" s="67" t="s">
        <v>155</v>
      </c>
      <c r="B68" s="63" t="s">
        <v>161</v>
      </c>
    </row>
    <row r="69" spans="1:2" ht="30.75" thickBot="1" x14ac:dyDescent="0.3">
      <c r="A69" s="67" t="s">
        <v>157</v>
      </c>
      <c r="B69" s="63" t="s">
        <v>162</v>
      </c>
    </row>
    <row r="70" spans="1:2" ht="15.75" thickBot="1" x14ac:dyDescent="0.3">
      <c r="A70" s="67" t="s">
        <v>151</v>
      </c>
      <c r="B70" s="77">
        <v>43040</v>
      </c>
    </row>
    <row r="71" spans="1:2" ht="15.75" thickBot="1" x14ac:dyDescent="0.3">
      <c r="A71" s="67" t="s">
        <v>139</v>
      </c>
      <c r="B71" s="74" t="s">
        <v>159</v>
      </c>
    </row>
    <row r="72" spans="1:2" ht="15.75" thickBot="1" x14ac:dyDescent="0.3">
      <c r="A72" s="67" t="s">
        <v>143</v>
      </c>
      <c r="B72" s="63" t="s">
        <v>144</v>
      </c>
    </row>
    <row r="73" spans="1:2" ht="15.75" thickBot="1" x14ac:dyDescent="0.3">
      <c r="A73" s="65"/>
    </row>
    <row r="74" spans="1:2" ht="15.75" thickBot="1" x14ac:dyDescent="0.25">
      <c r="A74" s="275" t="s">
        <v>163</v>
      </c>
      <c r="B74" s="277"/>
    </row>
    <row r="75" spans="1:2" ht="15.75" thickBot="1" x14ac:dyDescent="0.3">
      <c r="A75" s="67" t="s">
        <v>155</v>
      </c>
      <c r="B75" s="63" t="s">
        <v>164</v>
      </c>
    </row>
    <row r="76" spans="1:2" ht="30.75" thickBot="1" x14ac:dyDescent="0.3">
      <c r="A76" s="67" t="s">
        <v>157</v>
      </c>
      <c r="B76" s="63" t="s">
        <v>165</v>
      </c>
    </row>
    <row r="77" spans="1:2" ht="15.75" thickBot="1" x14ac:dyDescent="0.3">
      <c r="A77" s="67" t="s">
        <v>151</v>
      </c>
      <c r="B77" s="77">
        <v>43347</v>
      </c>
    </row>
    <row r="78" spans="1:2" ht="15.75" thickBot="1" x14ac:dyDescent="0.3">
      <c r="A78" s="67" t="s">
        <v>139</v>
      </c>
      <c r="B78" s="74" t="s">
        <v>166</v>
      </c>
    </row>
    <row r="79" spans="1:2" ht="15.75" thickBot="1" x14ac:dyDescent="0.3">
      <c r="A79" s="67" t="s">
        <v>143</v>
      </c>
      <c r="B79" s="63" t="s">
        <v>167</v>
      </c>
    </row>
    <row r="80" spans="1:2" x14ac:dyDescent="0.25">
      <c r="A80" s="65"/>
    </row>
    <row r="81" spans="1:2" ht="38.25" customHeight="1" thickBot="1" x14ac:dyDescent="0.3">
      <c r="A81" s="80" t="s">
        <v>168</v>
      </c>
    </row>
    <row r="82" spans="1:2" ht="15.75" thickBot="1" x14ac:dyDescent="0.3">
      <c r="A82" s="81" t="s">
        <v>99</v>
      </c>
      <c r="B82" s="64" t="s">
        <v>100</v>
      </c>
    </row>
    <row r="83" spans="1:2" ht="26.25" thickBot="1" x14ac:dyDescent="0.3">
      <c r="A83" s="81" t="s">
        <v>169</v>
      </c>
      <c r="B83" s="82"/>
    </row>
    <row r="84" spans="1:2" ht="26.25" thickBot="1" x14ac:dyDescent="0.3">
      <c r="A84" s="81" t="s">
        <v>170</v>
      </c>
      <c r="B84" s="82"/>
    </row>
    <row r="85" spans="1:2" ht="15.75" thickBot="1" x14ac:dyDescent="0.3">
      <c r="A85" s="83"/>
    </row>
    <row r="86" spans="1:2" ht="15.75" thickBot="1" x14ac:dyDescent="0.3">
      <c r="A86" s="354" t="s">
        <v>171</v>
      </c>
      <c r="B86" s="355"/>
    </row>
    <row r="87" spans="1:2" ht="15.75" thickBot="1" x14ac:dyDescent="0.3">
      <c r="A87" s="84" t="s">
        <v>172</v>
      </c>
      <c r="B87" s="85" t="s">
        <v>173</v>
      </c>
    </row>
    <row r="88" spans="1:2" ht="15.75" thickBot="1" x14ac:dyDescent="0.3">
      <c r="A88" s="86" t="s">
        <v>174</v>
      </c>
      <c r="B88" s="82">
        <v>1</v>
      </c>
    </row>
    <row r="89" spans="1:2" ht="21.75" customHeight="1" x14ac:dyDescent="0.25">
      <c r="A89" s="83"/>
    </row>
    <row r="90" spans="1:2" ht="30.75" customHeight="1" thickBot="1" x14ac:dyDescent="0.3">
      <c r="A90" s="356" t="s">
        <v>175</v>
      </c>
      <c r="B90" s="356"/>
    </row>
    <row r="91" spans="1:2" ht="15.75" thickBot="1" x14ac:dyDescent="0.3">
      <c r="A91" s="81" t="s">
        <v>172</v>
      </c>
      <c r="B91" s="87" t="s">
        <v>173</v>
      </c>
    </row>
    <row r="92" spans="1:2" ht="15.75" thickBot="1" x14ac:dyDescent="0.3">
      <c r="A92" s="86" t="s">
        <v>176</v>
      </c>
      <c r="B92" s="82">
        <v>1</v>
      </c>
    </row>
    <row r="93" spans="1:2" ht="15.75" thickBot="1" x14ac:dyDescent="0.3">
      <c r="A93" s="86" t="s">
        <v>177</v>
      </c>
      <c r="B93" s="82"/>
    </row>
    <row r="94" spans="1:2" ht="15.75" thickBot="1" x14ac:dyDescent="0.3">
      <c r="A94" s="86" t="s">
        <v>178</v>
      </c>
      <c r="B94" s="82"/>
    </row>
    <row r="95" spans="1:2" ht="15.75" thickBot="1" x14ac:dyDescent="0.3">
      <c r="A95" s="86" t="s">
        <v>179</v>
      </c>
      <c r="B95" s="82"/>
    </row>
    <row r="96" spans="1:2" ht="15.75" thickBot="1" x14ac:dyDescent="0.3">
      <c r="A96" s="86" t="s">
        <v>180</v>
      </c>
      <c r="B96" s="82"/>
    </row>
    <row r="97" spans="1:8" ht="15.75" thickBot="1" x14ac:dyDescent="0.3">
      <c r="A97" s="88"/>
    </row>
    <row r="98" spans="1:8" ht="15.75" customHeight="1" thickBot="1" x14ac:dyDescent="0.3">
      <c r="A98" s="354" t="s">
        <v>181</v>
      </c>
      <c r="B98" s="357"/>
      <c r="C98" s="357"/>
      <c r="D98" s="357"/>
      <c r="E98" s="357"/>
      <c r="F98" s="357"/>
      <c r="G98" s="355"/>
    </row>
    <row r="99" spans="1:8" ht="56.25" customHeight="1" thickBot="1" x14ac:dyDescent="0.3">
      <c r="A99" s="89" t="s">
        <v>182</v>
      </c>
      <c r="B99" s="90" t="s">
        <v>173</v>
      </c>
      <c r="C99" s="90" t="s">
        <v>172</v>
      </c>
      <c r="D99" s="90" t="s">
        <v>183</v>
      </c>
      <c r="E99" s="90" t="s">
        <v>11</v>
      </c>
      <c r="F99" s="90" t="s">
        <v>184</v>
      </c>
      <c r="G99" s="91" t="s">
        <v>185</v>
      </c>
      <c r="H99" s="92"/>
    </row>
    <row r="100" spans="1:8" ht="19.5" thickBot="1" x14ac:dyDescent="0.3">
      <c r="A100" s="93" t="s">
        <v>174</v>
      </c>
      <c r="B100" s="94"/>
      <c r="C100" s="95"/>
      <c r="D100" s="95"/>
      <c r="E100" s="95"/>
      <c r="F100" s="95"/>
      <c r="G100" s="358" t="s">
        <v>186</v>
      </c>
      <c r="H100" s="92"/>
    </row>
    <row r="101" spans="1:8" ht="107.25" customHeight="1" thickBot="1" x14ac:dyDescent="0.3">
      <c r="A101" s="93" t="s">
        <v>176</v>
      </c>
      <c r="B101" s="94">
        <v>1</v>
      </c>
      <c r="C101" s="96" t="s">
        <v>187</v>
      </c>
      <c r="D101" s="97" t="s">
        <v>188</v>
      </c>
      <c r="E101" s="98" t="s">
        <v>189</v>
      </c>
      <c r="F101" s="98" t="s">
        <v>190</v>
      </c>
      <c r="G101" s="359"/>
      <c r="H101" s="92"/>
    </row>
    <row r="102" spans="1:8" ht="19.5" thickBot="1" x14ac:dyDescent="0.3">
      <c r="A102" s="93" t="s">
        <v>177</v>
      </c>
      <c r="B102" s="94"/>
      <c r="C102" s="95"/>
      <c r="D102" s="95"/>
      <c r="E102" s="95"/>
      <c r="F102" s="95"/>
      <c r="G102" s="359"/>
      <c r="H102" s="92"/>
    </row>
    <row r="103" spans="1:8" ht="19.5" thickBot="1" x14ac:dyDescent="0.3">
      <c r="A103" s="93" t="s">
        <v>178</v>
      </c>
      <c r="B103" s="94"/>
      <c r="C103" s="95"/>
      <c r="D103" s="95"/>
      <c r="E103" s="95"/>
      <c r="F103" s="95"/>
      <c r="G103" s="359"/>
      <c r="H103" s="92"/>
    </row>
    <row r="104" spans="1:8" ht="19.5" thickBot="1" x14ac:dyDescent="0.3">
      <c r="A104" s="93" t="s">
        <v>191</v>
      </c>
      <c r="B104" s="94"/>
      <c r="C104" s="95"/>
      <c r="D104" s="95"/>
      <c r="E104" s="95"/>
      <c r="F104" s="95"/>
      <c r="G104" s="359"/>
      <c r="H104" s="92"/>
    </row>
    <row r="105" spans="1:8" ht="19.5" thickBot="1" x14ac:dyDescent="0.3">
      <c r="A105" s="93" t="s">
        <v>192</v>
      </c>
      <c r="B105" s="94"/>
      <c r="C105" s="95"/>
      <c r="D105" s="95"/>
      <c r="E105" s="95"/>
      <c r="F105" s="95"/>
      <c r="G105" s="359"/>
      <c r="H105" s="92"/>
    </row>
    <row r="106" spans="1:8" ht="19.5" thickBot="1" x14ac:dyDescent="0.3">
      <c r="A106" s="93" t="s">
        <v>193</v>
      </c>
      <c r="B106" s="94"/>
      <c r="C106" s="95"/>
      <c r="D106" s="95"/>
      <c r="E106" s="95"/>
      <c r="F106" s="95"/>
      <c r="G106" s="359"/>
      <c r="H106" s="92"/>
    </row>
    <row r="107" spans="1:8" ht="19.5" thickBot="1" x14ac:dyDescent="0.3">
      <c r="A107" s="93" t="s">
        <v>194</v>
      </c>
      <c r="B107" s="94"/>
      <c r="C107" s="95"/>
      <c r="D107" s="95"/>
      <c r="E107" s="95"/>
      <c r="F107" s="95"/>
      <c r="G107" s="359"/>
      <c r="H107" s="92"/>
    </row>
    <row r="108" spans="1:8" ht="19.5" thickBot="1" x14ac:dyDescent="0.3">
      <c r="A108" s="93" t="s">
        <v>195</v>
      </c>
      <c r="B108" s="94"/>
      <c r="C108" s="95"/>
      <c r="D108" s="95"/>
      <c r="E108" s="95"/>
      <c r="F108" s="95"/>
      <c r="G108" s="360"/>
      <c r="H108" s="92"/>
    </row>
    <row r="109" spans="1:8" ht="15.75" thickBot="1" x14ac:dyDescent="0.3">
      <c r="A109" s="88"/>
    </row>
    <row r="110" spans="1:8" ht="15.75" thickBot="1" x14ac:dyDescent="0.3">
      <c r="A110" s="350" t="s">
        <v>196</v>
      </c>
      <c r="B110" s="351"/>
      <c r="C110" s="352"/>
    </row>
    <row r="111" spans="1:8" ht="15" customHeight="1" x14ac:dyDescent="0.25">
      <c r="A111" s="282" t="s">
        <v>197</v>
      </c>
      <c r="B111" s="282" t="s">
        <v>198</v>
      </c>
      <c r="C111" s="282" t="s">
        <v>185</v>
      </c>
    </row>
    <row r="112" spans="1:8" ht="66" customHeight="1" thickBot="1" x14ac:dyDescent="0.3">
      <c r="A112" s="294"/>
      <c r="B112" s="294"/>
      <c r="C112" s="294"/>
      <c r="G112" s="66"/>
    </row>
    <row r="113" spans="1:4" ht="48.75" customHeight="1" thickBot="1" x14ac:dyDescent="0.3">
      <c r="A113" s="99" t="s">
        <v>199</v>
      </c>
      <c r="B113" s="100" t="s">
        <v>200</v>
      </c>
      <c r="C113" s="101" t="s">
        <v>201</v>
      </c>
    </row>
    <row r="114" spans="1:4" ht="50.25" customHeight="1" thickBot="1" x14ac:dyDescent="0.3">
      <c r="A114" s="102" t="s">
        <v>202</v>
      </c>
      <c r="B114" s="100" t="s">
        <v>200</v>
      </c>
      <c r="C114" s="101" t="s">
        <v>201</v>
      </c>
    </row>
    <row r="115" spans="1:4" x14ac:dyDescent="0.25">
      <c r="A115" s="80"/>
    </row>
    <row r="116" spans="1:4" ht="80.25" customHeight="1" thickBot="1" x14ac:dyDescent="0.3">
      <c r="A116" s="103" t="s">
        <v>203</v>
      </c>
      <c r="B116" s="103" t="s">
        <v>198</v>
      </c>
      <c r="C116" s="103" t="s">
        <v>185</v>
      </c>
    </row>
    <row r="117" spans="1:4" ht="38.25" thickBot="1" x14ac:dyDescent="0.3">
      <c r="A117" s="104" t="s">
        <v>204</v>
      </c>
      <c r="B117" s="105" t="s">
        <v>205</v>
      </c>
      <c r="C117" s="101" t="s">
        <v>201</v>
      </c>
    </row>
    <row r="118" spans="1:4" ht="38.25" thickBot="1" x14ac:dyDescent="0.3">
      <c r="A118" s="106" t="s">
        <v>206</v>
      </c>
      <c r="B118" s="107" t="s">
        <v>205</v>
      </c>
      <c r="C118" s="101" t="s">
        <v>201</v>
      </c>
    </row>
    <row r="119" spans="1:4" ht="45" customHeight="1" thickBot="1" x14ac:dyDescent="0.3">
      <c r="A119" s="108" t="s">
        <v>207</v>
      </c>
      <c r="B119" s="109" t="s">
        <v>205</v>
      </c>
      <c r="C119" s="101" t="s">
        <v>201</v>
      </c>
    </row>
    <row r="120" spans="1:4" ht="45" customHeight="1" thickBot="1" x14ac:dyDescent="0.3">
      <c r="A120" s="106" t="s">
        <v>208</v>
      </c>
      <c r="B120" s="107" t="s">
        <v>205</v>
      </c>
      <c r="C120" s="101" t="s">
        <v>201</v>
      </c>
    </row>
    <row r="121" spans="1:4" ht="45" customHeight="1" thickBot="1" x14ac:dyDescent="0.3">
      <c r="A121" s="108" t="s">
        <v>209</v>
      </c>
      <c r="B121" s="109" t="s">
        <v>205</v>
      </c>
      <c r="C121" s="101" t="s">
        <v>201</v>
      </c>
    </row>
    <row r="122" spans="1:4" ht="38.25" thickBot="1" x14ac:dyDescent="0.3">
      <c r="A122" s="110" t="s">
        <v>210</v>
      </c>
      <c r="B122" s="111" t="s">
        <v>205</v>
      </c>
      <c r="C122" s="101" t="s">
        <v>201</v>
      </c>
    </row>
    <row r="123" spans="1:4" ht="15.75" thickBot="1" x14ac:dyDescent="0.3">
      <c r="A123" s="88"/>
    </row>
    <row r="124" spans="1:4" ht="15.75" thickBot="1" x14ac:dyDescent="0.3">
      <c r="A124" s="297" t="s">
        <v>211</v>
      </c>
      <c r="B124" s="353"/>
      <c r="C124" s="353"/>
      <c r="D124" s="298"/>
    </row>
    <row r="125" spans="1:4" ht="76.5" customHeight="1" thickBot="1" x14ac:dyDescent="0.3">
      <c r="A125" s="112" t="s">
        <v>212</v>
      </c>
      <c r="B125" s="113" t="s">
        <v>213</v>
      </c>
      <c r="C125" s="113" t="s">
        <v>214</v>
      </c>
      <c r="D125" s="113" t="s">
        <v>215</v>
      </c>
    </row>
    <row r="126" spans="1:4" ht="116.25" customHeight="1" x14ac:dyDescent="0.25">
      <c r="A126" s="114" t="s">
        <v>216</v>
      </c>
      <c r="B126" s="115" t="s">
        <v>217</v>
      </c>
      <c r="C126" s="115" t="s">
        <v>218</v>
      </c>
      <c r="D126" s="116" t="s">
        <v>219</v>
      </c>
    </row>
    <row r="127" spans="1:4" ht="15.75" thickBot="1" x14ac:dyDescent="0.3">
      <c r="A127" s="88"/>
    </row>
    <row r="128" spans="1:4" ht="15.75" thickBot="1" x14ac:dyDescent="0.3">
      <c r="A128" s="342" t="s">
        <v>220</v>
      </c>
      <c r="B128" s="343"/>
      <c r="C128" s="343"/>
      <c r="D128" s="344"/>
    </row>
    <row r="129" spans="1:5" ht="21.75" customHeight="1" x14ac:dyDescent="0.25">
      <c r="A129" s="345" t="s">
        <v>221</v>
      </c>
      <c r="B129" s="345" t="s">
        <v>222</v>
      </c>
      <c r="C129" s="348" t="s">
        <v>215</v>
      </c>
      <c r="D129" s="345" t="s">
        <v>223</v>
      </c>
    </row>
    <row r="130" spans="1:5" ht="26.25" customHeight="1" thickBot="1" x14ac:dyDescent="0.3">
      <c r="A130" s="346"/>
      <c r="B130" s="347"/>
      <c r="C130" s="349"/>
      <c r="D130" s="347"/>
    </row>
    <row r="131" spans="1:5" ht="38.25" thickBot="1" x14ac:dyDescent="0.25">
      <c r="A131" s="117" t="s">
        <v>224</v>
      </c>
      <c r="B131" s="118" t="s">
        <v>205</v>
      </c>
      <c r="C131" s="101" t="s">
        <v>225</v>
      </c>
      <c r="D131" s="119"/>
    </row>
    <row r="132" spans="1:5" ht="38.25" thickBot="1" x14ac:dyDescent="0.25">
      <c r="A132" s="120" t="s">
        <v>226</v>
      </c>
      <c r="B132" s="121" t="s">
        <v>205</v>
      </c>
      <c r="C132" s="101" t="s">
        <v>225</v>
      </c>
      <c r="D132" s="122"/>
    </row>
    <row r="133" spans="1:5" ht="38.25" thickBot="1" x14ac:dyDescent="0.25">
      <c r="A133" s="117" t="s">
        <v>227</v>
      </c>
      <c r="B133" s="118" t="s">
        <v>205</v>
      </c>
      <c r="C133" s="101" t="s">
        <v>225</v>
      </c>
      <c r="D133" s="119"/>
    </row>
    <row r="134" spans="1:5" ht="38.25" thickBot="1" x14ac:dyDescent="0.25">
      <c r="A134" s="120" t="s">
        <v>228</v>
      </c>
      <c r="B134" s="121" t="s">
        <v>205</v>
      </c>
      <c r="C134" s="101" t="s">
        <v>225</v>
      </c>
      <c r="D134" s="122"/>
    </row>
    <row r="135" spans="1:5" ht="38.25" thickBot="1" x14ac:dyDescent="0.25">
      <c r="A135" s="117" t="s">
        <v>210</v>
      </c>
      <c r="B135" s="118" t="s">
        <v>205</v>
      </c>
      <c r="C135" s="101" t="s">
        <v>229</v>
      </c>
      <c r="D135" s="119"/>
    </row>
    <row r="136" spans="1:5" x14ac:dyDescent="0.25">
      <c r="A136" s="88"/>
      <c r="B136" s="88"/>
      <c r="C136" s="88"/>
    </row>
    <row r="137" spans="1:5" ht="15.75" thickBot="1" x14ac:dyDescent="0.3">
      <c r="A137" s="88"/>
    </row>
    <row r="138" spans="1:5" ht="15.75" thickBot="1" x14ac:dyDescent="0.25">
      <c r="A138" s="333" t="s">
        <v>230</v>
      </c>
      <c r="B138" s="334"/>
      <c r="C138" s="334"/>
      <c r="D138" s="334"/>
      <c r="E138" s="335"/>
    </row>
    <row r="139" spans="1:5" ht="75.75" customHeight="1" thickBot="1" x14ac:dyDescent="0.3">
      <c r="A139" s="123" t="s">
        <v>231</v>
      </c>
      <c r="B139" s="124" t="s">
        <v>232</v>
      </c>
      <c r="C139" s="124" t="s">
        <v>233</v>
      </c>
      <c r="D139" s="125" t="s">
        <v>234</v>
      </c>
      <c r="E139" s="125" t="s">
        <v>223</v>
      </c>
    </row>
    <row r="140" spans="1:5" ht="103.5" customHeight="1" thickBot="1" x14ac:dyDescent="0.35">
      <c r="A140" s="336" t="s">
        <v>235</v>
      </c>
      <c r="B140" s="126" t="s">
        <v>236</v>
      </c>
      <c r="C140" s="127" t="s">
        <v>237</v>
      </c>
      <c r="D140" s="128" t="s">
        <v>219</v>
      </c>
      <c r="E140" s="129" t="s">
        <v>238</v>
      </c>
    </row>
    <row r="141" spans="1:5" ht="81" customHeight="1" thickBot="1" x14ac:dyDescent="0.35">
      <c r="A141" s="337"/>
      <c r="B141" s="122" t="s">
        <v>239</v>
      </c>
      <c r="C141" s="130" t="s">
        <v>240</v>
      </c>
      <c r="D141" s="131" t="s">
        <v>219</v>
      </c>
      <c r="E141" s="132" t="s">
        <v>238</v>
      </c>
    </row>
    <row r="142" spans="1:5" ht="62.25" customHeight="1" thickBot="1" x14ac:dyDescent="0.35">
      <c r="A142" s="336" t="s">
        <v>241</v>
      </c>
      <c r="B142" s="133" t="s">
        <v>242</v>
      </c>
      <c r="C142" s="134" t="s">
        <v>243</v>
      </c>
      <c r="D142" s="135" t="s">
        <v>219</v>
      </c>
      <c r="E142" s="129" t="s">
        <v>238</v>
      </c>
    </row>
    <row r="143" spans="1:5" ht="57" customHeight="1" thickBot="1" x14ac:dyDescent="0.35">
      <c r="A143" s="338"/>
      <c r="B143" s="136" t="s">
        <v>244</v>
      </c>
      <c r="C143" s="137" t="s">
        <v>245</v>
      </c>
      <c r="D143" s="131" t="s">
        <v>219</v>
      </c>
      <c r="E143" s="138" t="s">
        <v>238</v>
      </c>
    </row>
    <row r="144" spans="1:5" ht="52.5" customHeight="1" thickBot="1" x14ac:dyDescent="0.35">
      <c r="A144" s="338"/>
      <c r="B144" s="133" t="s">
        <v>246</v>
      </c>
      <c r="C144" s="139" t="s">
        <v>247</v>
      </c>
      <c r="D144" s="135" t="s">
        <v>219</v>
      </c>
      <c r="E144" s="129" t="s">
        <v>238</v>
      </c>
    </row>
    <row r="145" spans="1:5" ht="62.25" customHeight="1" thickBot="1" x14ac:dyDescent="0.35">
      <c r="A145" s="337"/>
      <c r="B145" s="136" t="s">
        <v>248</v>
      </c>
      <c r="C145" s="140" t="s">
        <v>249</v>
      </c>
      <c r="D145" s="131" t="s">
        <v>219</v>
      </c>
      <c r="E145" s="132" t="s">
        <v>238</v>
      </c>
    </row>
    <row r="146" spans="1:5" ht="26.25" thickBot="1" x14ac:dyDescent="0.25">
      <c r="A146" s="336" t="s">
        <v>250</v>
      </c>
      <c r="B146" s="133" t="s">
        <v>251</v>
      </c>
      <c r="C146" s="141"/>
      <c r="D146" s="141"/>
      <c r="E146" s="117"/>
    </row>
    <row r="147" spans="1:5" ht="15.75" thickBot="1" x14ac:dyDescent="0.25">
      <c r="A147" s="338"/>
      <c r="B147" s="122" t="s">
        <v>252</v>
      </c>
      <c r="C147" s="122"/>
      <c r="D147" s="122"/>
      <c r="E147" s="122"/>
    </row>
    <row r="148" spans="1:5" ht="26.25" thickBot="1" x14ac:dyDescent="0.25">
      <c r="A148" s="338"/>
      <c r="B148" s="133" t="s">
        <v>253</v>
      </c>
      <c r="C148" s="141"/>
      <c r="D148" s="141"/>
      <c r="E148" s="117"/>
    </row>
    <row r="149" spans="1:5" ht="26.25" thickBot="1" x14ac:dyDescent="0.25">
      <c r="A149" s="338"/>
      <c r="B149" s="122" t="s">
        <v>254</v>
      </c>
      <c r="C149" s="122"/>
      <c r="D149" s="122"/>
      <c r="E149" s="122"/>
    </row>
    <row r="150" spans="1:5" ht="26.25" thickBot="1" x14ac:dyDescent="0.25">
      <c r="A150" s="338"/>
      <c r="B150" s="133" t="s">
        <v>255</v>
      </c>
      <c r="C150" s="141"/>
      <c r="D150" s="141"/>
      <c r="E150" s="117"/>
    </row>
    <row r="151" spans="1:5" ht="26.25" thickBot="1" x14ac:dyDescent="0.25">
      <c r="A151" s="337"/>
      <c r="B151" s="122" t="s">
        <v>256</v>
      </c>
      <c r="C151" s="122"/>
      <c r="D151" s="122"/>
      <c r="E151" s="122"/>
    </row>
    <row r="152" spans="1:5" ht="40.5" customHeight="1" thickBot="1" x14ac:dyDescent="0.25">
      <c r="A152" s="142" t="s">
        <v>257</v>
      </c>
      <c r="B152" s="133" t="s">
        <v>258</v>
      </c>
      <c r="C152" s="141"/>
      <c r="D152" s="141"/>
      <c r="E152" s="117"/>
    </row>
    <row r="153" spans="1:5" ht="15.75" thickBot="1" x14ac:dyDescent="0.3">
      <c r="A153"/>
      <c r="B153"/>
      <c r="C153"/>
      <c r="D153"/>
      <c r="E153"/>
    </row>
    <row r="154" spans="1:5" x14ac:dyDescent="0.2">
      <c r="A154" s="339" t="s">
        <v>259</v>
      </c>
      <c r="B154" s="340"/>
      <c r="C154" s="340"/>
      <c r="D154" s="340"/>
      <c r="E154" s="341"/>
    </row>
    <row r="155" spans="1:5" x14ac:dyDescent="0.2">
      <c r="A155" s="320"/>
      <c r="B155" s="321"/>
      <c r="C155" s="321"/>
      <c r="D155" s="321"/>
      <c r="E155" s="322"/>
    </row>
    <row r="156" spans="1:5" ht="15.75" thickBot="1" x14ac:dyDescent="0.25">
      <c r="A156" s="323"/>
      <c r="B156" s="324"/>
      <c r="C156" s="324"/>
      <c r="D156" s="324"/>
      <c r="E156" s="325"/>
    </row>
    <row r="157" spans="1:5" ht="15.75" thickBot="1" x14ac:dyDescent="0.3">
      <c r="A157"/>
      <c r="B157"/>
      <c r="C157"/>
      <c r="D157"/>
      <c r="E157"/>
    </row>
    <row r="158" spans="1:5" ht="15.75" thickBot="1" x14ac:dyDescent="0.25">
      <c r="A158" s="275" t="s">
        <v>260</v>
      </c>
      <c r="B158" s="276"/>
      <c r="C158" s="276"/>
      <c r="D158" s="276"/>
      <c r="E158" s="277"/>
    </row>
    <row r="159" spans="1:5" x14ac:dyDescent="0.2">
      <c r="A159" s="314" t="s">
        <v>261</v>
      </c>
      <c r="B159" s="327" t="s">
        <v>262</v>
      </c>
      <c r="C159" s="329" t="s">
        <v>263</v>
      </c>
      <c r="D159" s="143" t="s">
        <v>223</v>
      </c>
      <c r="E159" s="331" t="s">
        <v>185</v>
      </c>
    </row>
    <row r="160" spans="1:5" ht="36.75" thickBot="1" x14ac:dyDescent="0.25">
      <c r="A160" s="326"/>
      <c r="B160" s="328"/>
      <c r="C160" s="330"/>
      <c r="D160" s="144" t="s">
        <v>264</v>
      </c>
      <c r="E160" s="332"/>
    </row>
    <row r="161" spans="1:7" ht="111" thickBot="1" x14ac:dyDescent="0.25">
      <c r="A161" s="114" t="s">
        <v>216</v>
      </c>
      <c r="B161" s="145" t="s">
        <v>59</v>
      </c>
      <c r="C161" s="115" t="s">
        <v>218</v>
      </c>
      <c r="D161" s="146" t="s">
        <v>238</v>
      </c>
      <c r="E161" s="147" t="s">
        <v>265</v>
      </c>
    </row>
    <row r="162" spans="1:7" ht="15.75" thickBot="1" x14ac:dyDescent="0.25">
      <c r="A162" s="120"/>
      <c r="B162" s="122"/>
      <c r="C162" s="122"/>
      <c r="D162" s="122"/>
      <c r="E162" s="122"/>
    </row>
    <row r="163" spans="1:7" ht="15.75" thickBot="1" x14ac:dyDescent="0.3">
      <c r="A163"/>
      <c r="B163"/>
      <c r="C163"/>
      <c r="D163"/>
      <c r="E163"/>
    </row>
    <row r="164" spans="1:7" ht="15.75" thickBot="1" x14ac:dyDescent="0.25">
      <c r="A164" s="275" t="s">
        <v>266</v>
      </c>
      <c r="B164" s="276"/>
      <c r="C164" s="276"/>
      <c r="D164" s="276"/>
      <c r="E164" s="276"/>
      <c r="F164" s="276"/>
      <c r="G164" s="277"/>
    </row>
    <row r="165" spans="1:7" ht="18" customHeight="1" thickBot="1" x14ac:dyDescent="0.25">
      <c r="A165" s="275" t="s">
        <v>267</v>
      </c>
      <c r="B165" s="276"/>
      <c r="C165" s="276"/>
      <c r="D165" s="276"/>
      <c r="E165" s="276"/>
      <c r="F165" s="276"/>
      <c r="G165" s="277"/>
    </row>
    <row r="166" spans="1:7" ht="34.5" thickBot="1" x14ac:dyDescent="0.25">
      <c r="A166" s="148" t="s">
        <v>268</v>
      </c>
      <c r="B166" s="149" t="s">
        <v>269</v>
      </c>
      <c r="C166" s="149" t="s">
        <v>270</v>
      </c>
      <c r="D166" s="149" t="s">
        <v>271</v>
      </c>
      <c r="E166" s="149" t="s">
        <v>272</v>
      </c>
      <c r="F166" s="149" t="s">
        <v>273</v>
      </c>
      <c r="G166" s="149" t="s">
        <v>185</v>
      </c>
    </row>
    <row r="167" spans="1:7" ht="15.75" thickBot="1" x14ac:dyDescent="0.25">
      <c r="A167" s="117" t="s">
        <v>274</v>
      </c>
      <c r="B167" s="118" t="s">
        <v>275</v>
      </c>
      <c r="C167" s="118" t="s">
        <v>200</v>
      </c>
      <c r="D167" s="118" t="s">
        <v>200</v>
      </c>
      <c r="E167" s="118" t="s">
        <v>200</v>
      </c>
      <c r="F167" s="118" t="s">
        <v>200</v>
      </c>
      <c r="G167" s="119" t="s">
        <v>276</v>
      </c>
    </row>
    <row r="168" spans="1:7" ht="15.75" thickBot="1" x14ac:dyDescent="0.25">
      <c r="A168" s="117" t="s">
        <v>277</v>
      </c>
      <c r="B168" s="150" t="s">
        <v>275</v>
      </c>
      <c r="C168" s="121" t="s">
        <v>200</v>
      </c>
      <c r="D168" s="121" t="s">
        <v>200</v>
      </c>
      <c r="E168" s="121" t="s">
        <v>200</v>
      </c>
      <c r="F168" s="121" t="s">
        <v>200</v>
      </c>
      <c r="G168" s="151" t="s">
        <v>276</v>
      </c>
    </row>
    <row r="169" spans="1:7" ht="15.75" thickBot="1" x14ac:dyDescent="0.25">
      <c r="A169" s="117" t="s">
        <v>278</v>
      </c>
      <c r="B169" s="118" t="s">
        <v>275</v>
      </c>
      <c r="C169" s="118" t="s">
        <v>200</v>
      </c>
      <c r="D169" s="118" t="s">
        <v>200</v>
      </c>
      <c r="E169" s="118" t="s">
        <v>200</v>
      </c>
      <c r="F169" s="118" t="s">
        <v>200</v>
      </c>
      <c r="G169" s="119" t="s">
        <v>276</v>
      </c>
    </row>
    <row r="170" spans="1:7" ht="15.75" thickBot="1" x14ac:dyDescent="0.25">
      <c r="A170" s="117" t="s">
        <v>279</v>
      </c>
      <c r="B170" s="150" t="s">
        <v>275</v>
      </c>
      <c r="C170" s="152" t="s">
        <v>200</v>
      </c>
      <c r="D170" s="152" t="s">
        <v>200</v>
      </c>
      <c r="E170" s="152" t="s">
        <v>200</v>
      </c>
      <c r="F170" s="152" t="s">
        <v>200</v>
      </c>
      <c r="G170" s="151" t="s">
        <v>276</v>
      </c>
    </row>
    <row r="171" spans="1:7" ht="15.75" thickBot="1" x14ac:dyDescent="0.3">
      <c r="A171"/>
      <c r="B171"/>
      <c r="C171"/>
      <c r="D171"/>
      <c r="E171"/>
    </row>
    <row r="172" spans="1:7" ht="15.75" thickBot="1" x14ac:dyDescent="0.3">
      <c r="A172" s="275" t="s">
        <v>280</v>
      </c>
      <c r="B172" s="276"/>
      <c r="C172" s="277"/>
      <c r="D172"/>
      <c r="E172"/>
    </row>
    <row r="173" spans="1:7" ht="15.75" thickBot="1" x14ac:dyDescent="0.3">
      <c r="A173" s="153" t="s">
        <v>281</v>
      </c>
      <c r="B173" s="154" t="s">
        <v>198</v>
      </c>
      <c r="C173" s="155" t="s">
        <v>215</v>
      </c>
      <c r="D173"/>
      <c r="E173"/>
    </row>
    <row r="174" spans="1:7" ht="35.25" customHeight="1" thickBot="1" x14ac:dyDescent="0.3">
      <c r="A174" s="117" t="s">
        <v>282</v>
      </c>
      <c r="B174" s="118" t="s">
        <v>283</v>
      </c>
      <c r="C174" s="135" t="s">
        <v>284</v>
      </c>
      <c r="D174"/>
      <c r="E174"/>
    </row>
    <row r="175" spans="1:7" ht="45" customHeight="1" thickBot="1" x14ac:dyDescent="0.3">
      <c r="A175" s="117" t="s">
        <v>285</v>
      </c>
      <c r="B175" s="152" t="s">
        <v>283</v>
      </c>
      <c r="C175" s="156" t="s">
        <v>284</v>
      </c>
      <c r="D175"/>
      <c r="E175"/>
    </row>
    <row r="176" spans="1:7" ht="15.75" thickBot="1" x14ac:dyDescent="0.3">
      <c r="A176"/>
      <c r="B176"/>
      <c r="C176"/>
      <c r="D176"/>
      <c r="E176"/>
    </row>
    <row r="177" spans="1:7" ht="15.75" thickBot="1" x14ac:dyDescent="0.3">
      <c r="A177" s="275" t="s">
        <v>286</v>
      </c>
      <c r="B177" s="276"/>
      <c r="C177" s="277"/>
      <c r="D177"/>
      <c r="E177"/>
    </row>
    <row r="178" spans="1:7" ht="15.75" thickBot="1" x14ac:dyDescent="0.3">
      <c r="A178" s="157" t="s">
        <v>287</v>
      </c>
      <c r="B178" s="158" t="s">
        <v>288</v>
      </c>
      <c r="C178" s="159" t="s">
        <v>185</v>
      </c>
    </row>
    <row r="179" spans="1:7" ht="27" thickBot="1" x14ac:dyDescent="0.3">
      <c r="A179" s="160" t="s">
        <v>289</v>
      </c>
      <c r="B179" s="161" t="s">
        <v>283</v>
      </c>
      <c r="C179" s="135" t="s">
        <v>219</v>
      </c>
      <c r="D179"/>
      <c r="E179"/>
    </row>
    <row r="180" spans="1:7" ht="27" thickBot="1" x14ac:dyDescent="0.3">
      <c r="A180" s="141" t="s">
        <v>290</v>
      </c>
      <c r="B180" s="162" t="s">
        <v>283</v>
      </c>
      <c r="C180" s="156" t="s">
        <v>219</v>
      </c>
      <c r="D180"/>
      <c r="E180"/>
    </row>
    <row r="181" spans="1:7" ht="25.5" customHeight="1" thickBot="1" x14ac:dyDescent="0.3">
      <c r="A181"/>
      <c r="B181"/>
      <c r="C181"/>
      <c r="D181"/>
      <c r="E181"/>
    </row>
    <row r="182" spans="1:7" ht="15.75" thickBot="1" x14ac:dyDescent="0.25">
      <c r="A182" s="275" t="s">
        <v>291</v>
      </c>
      <c r="B182" s="276"/>
      <c r="C182" s="276"/>
      <c r="D182" s="276"/>
      <c r="E182" s="276"/>
      <c r="F182" s="276"/>
      <c r="G182" s="277"/>
    </row>
    <row r="183" spans="1:7" ht="27.75" customHeight="1" x14ac:dyDescent="0.25">
      <c r="A183" s="295" t="s">
        <v>292</v>
      </c>
      <c r="B183" s="295" t="s">
        <v>293</v>
      </c>
      <c r="C183" s="295" t="s">
        <v>54</v>
      </c>
      <c r="D183" s="295" t="s">
        <v>55</v>
      </c>
      <c r="E183" s="295" t="s">
        <v>294</v>
      </c>
      <c r="F183" s="295" t="s">
        <v>11</v>
      </c>
      <c r="G183" s="295" t="s">
        <v>295</v>
      </c>
    </row>
    <row r="184" spans="1:7" s="263" customFormat="1" ht="36" customHeight="1" thickBot="1" x14ac:dyDescent="0.3">
      <c r="A184" s="296"/>
      <c r="B184" s="296"/>
      <c r="C184" s="296"/>
      <c r="D184" s="296"/>
      <c r="E184" s="296"/>
      <c r="F184" s="296"/>
      <c r="G184" s="296"/>
    </row>
    <row r="185" spans="1:7" ht="60.75" customHeight="1" thickBot="1" x14ac:dyDescent="0.25">
      <c r="A185" s="163" t="s">
        <v>296</v>
      </c>
      <c r="B185" s="164" t="s">
        <v>59</v>
      </c>
      <c r="C185" s="165" t="s">
        <v>297</v>
      </c>
      <c r="D185" s="166" t="s">
        <v>298</v>
      </c>
      <c r="E185" s="167" t="s">
        <v>402</v>
      </c>
      <c r="F185" s="172" t="s">
        <v>406</v>
      </c>
      <c r="G185" s="266" t="s">
        <v>418</v>
      </c>
    </row>
    <row r="186" spans="1:7" ht="141.75" customHeight="1" thickBot="1" x14ac:dyDescent="0.25">
      <c r="A186" s="168" t="s">
        <v>299</v>
      </c>
      <c r="B186" s="169" t="s">
        <v>59</v>
      </c>
      <c r="C186" s="170" t="s">
        <v>300</v>
      </c>
      <c r="D186" s="171" t="s">
        <v>301</v>
      </c>
      <c r="E186" s="171" t="s">
        <v>403</v>
      </c>
      <c r="F186" s="264" t="s">
        <v>409</v>
      </c>
      <c r="G186" s="266" t="s">
        <v>419</v>
      </c>
    </row>
    <row r="187" spans="1:7" ht="113.25" thickBot="1" x14ac:dyDescent="0.25">
      <c r="A187" s="173" t="s">
        <v>302</v>
      </c>
      <c r="B187" s="174" t="s">
        <v>59</v>
      </c>
      <c r="C187" s="175" t="s">
        <v>303</v>
      </c>
      <c r="D187" s="175" t="s">
        <v>304</v>
      </c>
      <c r="E187" s="171" t="s">
        <v>404</v>
      </c>
      <c r="F187" s="172" t="s">
        <v>405</v>
      </c>
      <c r="G187" s="267" t="s">
        <v>423</v>
      </c>
    </row>
    <row r="188" spans="1:7" ht="94.5" thickBot="1" x14ac:dyDescent="0.25">
      <c r="A188" s="168" t="s">
        <v>305</v>
      </c>
      <c r="B188" s="176" t="s">
        <v>59</v>
      </c>
      <c r="C188" s="175" t="s">
        <v>306</v>
      </c>
      <c r="D188" s="175" t="s">
        <v>307</v>
      </c>
      <c r="E188" s="171" t="s">
        <v>402</v>
      </c>
      <c r="F188" s="172" t="s">
        <v>406</v>
      </c>
      <c r="G188" s="266" t="s">
        <v>418</v>
      </c>
    </row>
    <row r="189" spans="1:7" ht="38.25" thickBot="1" x14ac:dyDescent="0.25">
      <c r="A189" s="177" t="s">
        <v>308</v>
      </c>
      <c r="B189" s="178" t="s">
        <v>59</v>
      </c>
      <c r="C189" s="179" t="s">
        <v>309</v>
      </c>
      <c r="D189" s="180" t="s">
        <v>310</v>
      </c>
      <c r="E189" s="181" t="s">
        <v>407</v>
      </c>
      <c r="F189" s="182" t="s">
        <v>408</v>
      </c>
      <c r="G189" s="268" t="s">
        <v>424</v>
      </c>
    </row>
    <row r="190" spans="1:7" x14ac:dyDescent="0.25">
      <c r="B190" s="61"/>
    </row>
    <row r="191" spans="1:7" ht="15.75" thickBot="1" x14ac:dyDescent="0.3">
      <c r="A191" s="88"/>
    </row>
    <row r="192" spans="1:7" ht="36" customHeight="1" thickBot="1" x14ac:dyDescent="0.3">
      <c r="A192" s="297" t="s">
        <v>311</v>
      </c>
      <c r="B192" s="298"/>
      <c r="C192" s="183"/>
      <c r="D192" s="183"/>
      <c r="E192" s="183"/>
    </row>
    <row r="193" spans="1:11" ht="53.25" customHeight="1" thickBot="1" x14ac:dyDescent="0.25">
      <c r="A193" s="184" t="s">
        <v>312</v>
      </c>
      <c r="B193" s="185" t="s">
        <v>313</v>
      </c>
    </row>
    <row r="194" spans="1:11" ht="195.75" customHeight="1" thickBot="1" x14ac:dyDescent="0.3">
      <c r="A194" s="186" t="s">
        <v>314</v>
      </c>
      <c r="B194" s="187" t="s">
        <v>315</v>
      </c>
    </row>
    <row r="195" spans="1:11" ht="203.25" customHeight="1" thickBot="1" x14ac:dyDescent="0.3">
      <c r="A195" s="188" t="s">
        <v>316</v>
      </c>
      <c r="B195" s="189" t="s">
        <v>317</v>
      </c>
    </row>
    <row r="196" spans="1:11" ht="160.5" customHeight="1" thickBot="1" x14ac:dyDescent="0.3">
      <c r="A196" s="190" t="s">
        <v>318</v>
      </c>
      <c r="B196" s="191" t="s">
        <v>319</v>
      </c>
    </row>
    <row r="197" spans="1:11" ht="86.25" customHeight="1" thickBot="1" x14ac:dyDescent="0.3">
      <c r="A197" s="188" t="s">
        <v>320</v>
      </c>
      <c r="B197" s="192" t="s">
        <v>321</v>
      </c>
    </row>
    <row r="198" spans="1:11" ht="105" customHeight="1" thickBot="1" x14ac:dyDescent="0.3">
      <c r="A198" s="190" t="s">
        <v>322</v>
      </c>
      <c r="B198" s="191" t="s">
        <v>323</v>
      </c>
    </row>
    <row r="199" spans="1:11" ht="245.25" customHeight="1" thickBot="1" x14ac:dyDescent="0.3">
      <c r="A199" s="188" t="s">
        <v>324</v>
      </c>
      <c r="B199" s="192" t="s">
        <v>325</v>
      </c>
    </row>
    <row r="200" spans="1:11" ht="15.75" thickBot="1" x14ac:dyDescent="0.3">
      <c r="A200" s="299" t="s">
        <v>326</v>
      </c>
      <c r="B200" s="300"/>
      <c r="C200" s="300"/>
      <c r="D200" s="300"/>
      <c r="E200" s="300"/>
      <c r="F200" s="300"/>
      <c r="G200" s="300"/>
      <c r="H200" s="300"/>
      <c r="I200" s="300"/>
      <c r="J200" s="301"/>
      <c r="K200" s="92"/>
    </row>
    <row r="201" spans="1:11" ht="15.75" thickBot="1" x14ac:dyDescent="0.3">
      <c r="A201" s="302" t="s">
        <v>327</v>
      </c>
      <c r="B201" s="303"/>
      <c r="C201" s="304" t="s">
        <v>328</v>
      </c>
      <c r="D201" s="307" t="s">
        <v>263</v>
      </c>
      <c r="E201" s="303"/>
      <c r="F201" s="308" t="s">
        <v>329</v>
      </c>
      <c r="G201" s="311" t="s">
        <v>330</v>
      </c>
      <c r="H201" s="311" t="s">
        <v>331</v>
      </c>
      <c r="I201" s="311" t="s">
        <v>332</v>
      </c>
      <c r="J201" s="311" t="s">
        <v>333</v>
      </c>
      <c r="K201" s="92"/>
    </row>
    <row r="202" spans="1:11" x14ac:dyDescent="0.25">
      <c r="A202" s="314" t="s">
        <v>334</v>
      </c>
      <c r="B202" s="316" t="s">
        <v>335</v>
      </c>
      <c r="C202" s="305"/>
      <c r="D202" s="318" t="s">
        <v>336</v>
      </c>
      <c r="E202" s="316" t="s">
        <v>337</v>
      </c>
      <c r="F202" s="309"/>
      <c r="G202" s="312"/>
      <c r="H202" s="312"/>
      <c r="I202" s="312"/>
      <c r="J202" s="312"/>
      <c r="K202" s="92"/>
    </row>
    <row r="203" spans="1:11" ht="15.75" thickBot="1" x14ac:dyDescent="0.3">
      <c r="A203" s="315"/>
      <c r="B203" s="317"/>
      <c r="C203" s="306"/>
      <c r="D203" s="319"/>
      <c r="E203" s="317"/>
      <c r="F203" s="310"/>
      <c r="G203" s="313"/>
      <c r="H203" s="313"/>
      <c r="I203" s="313"/>
      <c r="J203" s="313"/>
      <c r="K203" s="92"/>
    </row>
    <row r="204" spans="1:11" ht="15.75" thickBot="1" x14ac:dyDescent="0.3">
      <c r="A204" s="193" t="s">
        <v>338</v>
      </c>
      <c r="B204" s="193" t="s">
        <v>338</v>
      </c>
      <c r="C204" s="193" t="s">
        <v>338</v>
      </c>
      <c r="D204" s="193" t="s">
        <v>338</v>
      </c>
      <c r="E204" s="193" t="s">
        <v>338</v>
      </c>
      <c r="F204" s="193" t="s">
        <v>338</v>
      </c>
      <c r="G204" s="193" t="s">
        <v>338</v>
      </c>
      <c r="H204" s="193" t="s">
        <v>339</v>
      </c>
      <c r="I204" s="193" t="s">
        <v>340</v>
      </c>
      <c r="J204" s="118" t="s">
        <v>341</v>
      </c>
      <c r="K204" s="92"/>
    </row>
    <row r="205" spans="1:11" ht="15.75" thickBot="1" x14ac:dyDescent="0.3">
      <c r="A205" s="194" t="s">
        <v>338</v>
      </c>
      <c r="B205" s="194" t="s">
        <v>338</v>
      </c>
      <c r="C205" s="194" t="s">
        <v>338</v>
      </c>
      <c r="D205" s="194" t="s">
        <v>338</v>
      </c>
      <c r="E205" s="194" t="s">
        <v>338</v>
      </c>
      <c r="F205" s="194" t="s">
        <v>338</v>
      </c>
      <c r="G205" s="194" t="s">
        <v>338</v>
      </c>
      <c r="H205" s="194" t="s">
        <v>339</v>
      </c>
      <c r="I205" s="194" t="s">
        <v>342</v>
      </c>
      <c r="J205" s="121" t="s">
        <v>341</v>
      </c>
      <c r="K205" s="92"/>
    </row>
    <row r="206" spans="1:11" ht="15.75" thickBot="1" x14ac:dyDescent="0.3">
      <c r="A206" s="88"/>
    </row>
    <row r="207" spans="1:11" ht="36" customHeight="1" thickBot="1" x14ac:dyDescent="0.25">
      <c r="A207" s="275" t="s">
        <v>343</v>
      </c>
      <c r="B207" s="276"/>
      <c r="C207" s="276"/>
      <c r="D207" s="276"/>
      <c r="E207" s="277"/>
    </row>
    <row r="208" spans="1:11" ht="55.5" customHeight="1" thickBot="1" x14ac:dyDescent="0.3">
      <c r="A208" s="195" t="s">
        <v>344</v>
      </c>
      <c r="B208" s="196" t="s">
        <v>330</v>
      </c>
      <c r="C208" s="196" t="s">
        <v>345</v>
      </c>
      <c r="D208" s="196" t="s">
        <v>346</v>
      </c>
      <c r="E208" s="197" t="s">
        <v>185</v>
      </c>
    </row>
    <row r="209" spans="1:6" ht="19.5" thickBot="1" x14ac:dyDescent="0.25">
      <c r="A209" s="198" t="s">
        <v>347</v>
      </c>
      <c r="B209" s="199">
        <v>194581.99</v>
      </c>
      <c r="C209" s="199">
        <v>194012.49</v>
      </c>
      <c r="D209" s="200" t="s">
        <v>348</v>
      </c>
      <c r="E209" s="201"/>
    </row>
    <row r="210" spans="1:6" ht="19.5" thickBot="1" x14ac:dyDescent="0.25">
      <c r="A210" s="202" t="s">
        <v>349</v>
      </c>
      <c r="B210" s="203">
        <v>6886</v>
      </c>
      <c r="C210" s="203">
        <v>6759.74</v>
      </c>
      <c r="D210" s="200" t="s">
        <v>350</v>
      </c>
      <c r="E210" s="204"/>
    </row>
    <row r="211" spans="1:6" ht="25.5" customHeight="1" thickBot="1" x14ac:dyDescent="0.35">
      <c r="A211" s="205" t="s">
        <v>351</v>
      </c>
      <c r="B211" s="206">
        <v>201467.99</v>
      </c>
      <c r="C211" s="206">
        <v>200772.23</v>
      </c>
      <c r="D211" s="207" t="s">
        <v>352</v>
      </c>
      <c r="E211" s="201"/>
    </row>
    <row r="212" spans="1:6" ht="15" customHeight="1" x14ac:dyDescent="0.25">
      <c r="B212" s="61"/>
    </row>
    <row r="213" spans="1:6" ht="15.75" thickBot="1" x14ac:dyDescent="0.3">
      <c r="A213" s="83"/>
    </row>
    <row r="214" spans="1:6" ht="48" customHeight="1" thickBot="1" x14ac:dyDescent="0.3">
      <c r="A214" s="208" t="s">
        <v>353</v>
      </c>
      <c r="B214" s="209" t="s">
        <v>354</v>
      </c>
      <c r="C214" s="209" t="s">
        <v>355</v>
      </c>
      <c r="D214" s="209" t="s">
        <v>356</v>
      </c>
      <c r="E214" s="209" t="s">
        <v>357</v>
      </c>
    </row>
    <row r="215" spans="1:6" ht="19.5" thickBot="1" x14ac:dyDescent="0.35">
      <c r="A215" s="206">
        <v>201467.99</v>
      </c>
      <c r="B215" s="199">
        <v>194581.99</v>
      </c>
      <c r="C215" s="199">
        <v>194012.49</v>
      </c>
      <c r="D215" s="203">
        <v>6886</v>
      </c>
      <c r="E215" s="203">
        <v>6759.74</v>
      </c>
    </row>
    <row r="216" spans="1:6" x14ac:dyDescent="0.25">
      <c r="B216" s="61"/>
    </row>
    <row r="217" spans="1:6" x14ac:dyDescent="0.25">
      <c r="A217" s="83"/>
    </row>
    <row r="218" spans="1:6" ht="15.75" thickBot="1" x14ac:dyDescent="0.3">
      <c r="A218" s="281" t="s">
        <v>358</v>
      </c>
      <c r="B218" s="281"/>
      <c r="C218" s="281"/>
      <c r="D218" s="281"/>
      <c r="E218" s="281"/>
      <c r="F218" s="281"/>
    </row>
    <row r="219" spans="1:6" ht="15.75" customHeight="1" thickBot="1" x14ac:dyDescent="0.3">
      <c r="A219" s="282" t="s">
        <v>359</v>
      </c>
      <c r="B219" s="285" t="s">
        <v>360</v>
      </c>
      <c r="C219" s="286"/>
      <c r="D219" s="286"/>
      <c r="E219" s="287"/>
      <c r="F219" s="288" t="s">
        <v>185</v>
      </c>
    </row>
    <row r="220" spans="1:6" ht="15.75" thickBot="1" x14ac:dyDescent="0.3">
      <c r="A220" s="283"/>
      <c r="B220" s="291" t="s">
        <v>361</v>
      </c>
      <c r="C220" s="292"/>
      <c r="D220" s="291" t="s">
        <v>362</v>
      </c>
      <c r="E220" s="293"/>
      <c r="F220" s="289"/>
    </row>
    <row r="221" spans="1:6" ht="15" customHeight="1" x14ac:dyDescent="0.25">
      <c r="A221" s="283"/>
      <c r="B221" s="282" t="s">
        <v>363</v>
      </c>
      <c r="C221" s="282" t="s">
        <v>364</v>
      </c>
      <c r="D221" s="282" t="s">
        <v>363</v>
      </c>
      <c r="E221" s="282" t="s">
        <v>365</v>
      </c>
      <c r="F221" s="289"/>
    </row>
    <row r="222" spans="1:6" ht="15.75" thickBot="1" x14ac:dyDescent="0.3">
      <c r="A222" s="284"/>
      <c r="B222" s="294"/>
      <c r="C222" s="294"/>
      <c r="D222" s="294"/>
      <c r="E222" s="294"/>
      <c r="F222" s="290"/>
    </row>
    <row r="223" spans="1:6" ht="19.5" thickBot="1" x14ac:dyDescent="0.3">
      <c r="A223" s="210" t="s">
        <v>366</v>
      </c>
      <c r="B223" s="211">
        <v>105</v>
      </c>
      <c r="C223" s="212">
        <v>119527.3</v>
      </c>
      <c r="D223" s="211">
        <v>105</v>
      </c>
      <c r="E223" s="212">
        <v>119527.3</v>
      </c>
      <c r="F223" s="272" t="s">
        <v>219</v>
      </c>
    </row>
    <row r="224" spans="1:6" ht="19.5" thickBot="1" x14ac:dyDescent="0.3">
      <c r="A224" s="213" t="s">
        <v>367</v>
      </c>
      <c r="B224" s="198">
        <v>0</v>
      </c>
      <c r="C224" s="214">
        <v>0</v>
      </c>
      <c r="D224" s="215">
        <v>0</v>
      </c>
      <c r="E224" s="214">
        <v>0</v>
      </c>
      <c r="F224" s="273"/>
    </row>
    <row r="225" spans="1:6" ht="19.5" thickBot="1" x14ac:dyDescent="0.3">
      <c r="A225" s="210" t="s">
        <v>368</v>
      </c>
      <c r="B225" s="202">
        <v>0</v>
      </c>
      <c r="C225" s="216">
        <v>0</v>
      </c>
      <c r="D225" s="202">
        <v>0</v>
      </c>
      <c r="E225" s="216">
        <v>0</v>
      </c>
      <c r="F225" s="273"/>
    </row>
    <row r="226" spans="1:6" ht="19.5" thickBot="1" x14ac:dyDescent="0.3">
      <c r="A226" s="213" t="s">
        <v>369</v>
      </c>
      <c r="B226" s="217">
        <v>0</v>
      </c>
      <c r="C226" s="218">
        <v>0</v>
      </c>
      <c r="D226" s="217">
        <v>0</v>
      </c>
      <c r="E226" s="218">
        <v>0</v>
      </c>
      <c r="F226" s="273"/>
    </row>
    <row r="227" spans="1:6" ht="19.5" thickBot="1" x14ac:dyDescent="0.3">
      <c r="A227" s="210" t="s">
        <v>370</v>
      </c>
      <c r="B227" s="219">
        <v>0</v>
      </c>
      <c r="C227" s="220">
        <v>0</v>
      </c>
      <c r="D227" s="219">
        <v>0</v>
      </c>
      <c r="E227" s="220">
        <v>0</v>
      </c>
      <c r="F227" s="273"/>
    </row>
    <row r="228" spans="1:6" ht="19.5" thickBot="1" x14ac:dyDescent="0.3">
      <c r="A228" s="213" t="s">
        <v>371</v>
      </c>
      <c r="B228" s="221">
        <v>0</v>
      </c>
      <c r="C228" s="222">
        <v>0</v>
      </c>
      <c r="D228" s="221">
        <v>0</v>
      </c>
      <c r="E228" s="222">
        <v>0</v>
      </c>
      <c r="F228" s="273"/>
    </row>
    <row r="229" spans="1:6" ht="19.5" thickBot="1" x14ac:dyDescent="0.3">
      <c r="A229" s="210" t="s">
        <v>372</v>
      </c>
      <c r="B229" s="217">
        <v>0</v>
      </c>
      <c r="C229" s="218">
        <v>0</v>
      </c>
      <c r="D229" s="217">
        <v>0</v>
      </c>
      <c r="E229" s="218">
        <v>0</v>
      </c>
      <c r="F229" s="273"/>
    </row>
    <row r="230" spans="1:6" ht="19.5" thickBot="1" x14ac:dyDescent="0.3">
      <c r="A230" s="213" t="s">
        <v>373</v>
      </c>
      <c r="B230" s="219">
        <v>1</v>
      </c>
      <c r="C230" s="212">
        <v>13552</v>
      </c>
      <c r="D230" s="219">
        <v>1</v>
      </c>
      <c r="E230" s="212">
        <v>13552</v>
      </c>
      <c r="F230" s="273"/>
    </row>
    <row r="231" spans="1:6" ht="19.5" thickBot="1" x14ac:dyDescent="0.3">
      <c r="A231" s="210" t="s">
        <v>374</v>
      </c>
      <c r="B231" s="211">
        <v>0</v>
      </c>
      <c r="C231" s="223">
        <v>0</v>
      </c>
      <c r="D231" s="211">
        <v>0</v>
      </c>
      <c r="E231" s="223">
        <v>0</v>
      </c>
      <c r="F231" s="273"/>
    </row>
    <row r="232" spans="1:6" ht="19.5" thickBot="1" x14ac:dyDescent="0.3">
      <c r="A232" s="213" t="s">
        <v>375</v>
      </c>
      <c r="B232" s="219">
        <v>0</v>
      </c>
      <c r="C232" s="220">
        <v>0</v>
      </c>
      <c r="D232" s="219">
        <v>0</v>
      </c>
      <c r="E232" s="220">
        <v>0</v>
      </c>
      <c r="F232" s="273"/>
    </row>
    <row r="233" spans="1:6" ht="19.5" thickBot="1" x14ac:dyDescent="0.3">
      <c r="A233" s="210" t="s">
        <v>376</v>
      </c>
      <c r="B233" s="224">
        <v>0</v>
      </c>
      <c r="C233" s="214">
        <v>0</v>
      </c>
      <c r="D233" s="224">
        <v>0</v>
      </c>
      <c r="E233" s="219">
        <v>0</v>
      </c>
      <c r="F233" s="273"/>
    </row>
    <row r="234" spans="1:6" ht="19.5" thickBot="1" x14ac:dyDescent="0.3">
      <c r="A234" s="213" t="s">
        <v>377</v>
      </c>
      <c r="B234" s="202">
        <v>0</v>
      </c>
      <c r="C234" s="216">
        <v>0</v>
      </c>
      <c r="D234" s="202">
        <v>0</v>
      </c>
      <c r="E234" s="225">
        <v>0</v>
      </c>
      <c r="F234" s="273"/>
    </row>
    <row r="235" spans="1:6" ht="19.5" thickBot="1" x14ac:dyDescent="0.3">
      <c r="A235" s="210" t="s">
        <v>378</v>
      </c>
      <c r="B235" s="217">
        <v>1</v>
      </c>
      <c r="C235" s="226">
        <v>23004</v>
      </c>
      <c r="D235" s="217">
        <v>1</v>
      </c>
      <c r="E235" s="227">
        <v>23004</v>
      </c>
      <c r="F235" s="273"/>
    </row>
    <row r="236" spans="1:6" ht="19.5" thickBot="1" x14ac:dyDescent="0.3">
      <c r="A236" s="213" t="s">
        <v>379</v>
      </c>
      <c r="B236" s="219">
        <v>10</v>
      </c>
      <c r="C236" s="212">
        <v>10712.32</v>
      </c>
      <c r="D236" s="219">
        <v>10</v>
      </c>
      <c r="E236" s="212">
        <v>10712.32</v>
      </c>
      <c r="F236" s="273"/>
    </row>
    <row r="237" spans="1:6" ht="19.5" thickBot="1" x14ac:dyDescent="0.3">
      <c r="A237" s="210" t="s">
        <v>380</v>
      </c>
      <c r="B237" s="224">
        <v>0</v>
      </c>
      <c r="C237" s="214">
        <v>0</v>
      </c>
      <c r="D237" s="224">
        <v>0</v>
      </c>
      <c r="E237" s="214">
        <v>0</v>
      </c>
      <c r="F237" s="273"/>
    </row>
    <row r="238" spans="1:6" ht="19.5" thickBot="1" x14ac:dyDescent="0.3">
      <c r="A238" s="213" t="s">
        <v>381</v>
      </c>
      <c r="B238" s="202">
        <v>0</v>
      </c>
      <c r="C238" s="216">
        <v>0</v>
      </c>
      <c r="D238" s="202">
        <v>0</v>
      </c>
      <c r="E238" s="216">
        <v>0</v>
      </c>
      <c r="F238" s="273"/>
    </row>
    <row r="239" spans="1:6" ht="19.5" thickBot="1" x14ac:dyDescent="0.3">
      <c r="A239" s="210" t="s">
        <v>382</v>
      </c>
      <c r="B239" s="228">
        <v>0</v>
      </c>
      <c r="C239" s="229">
        <v>0</v>
      </c>
      <c r="D239" s="230">
        <v>0</v>
      </c>
      <c r="E239" s="229">
        <v>0</v>
      </c>
      <c r="F239" s="274"/>
    </row>
    <row r="240" spans="1:6" ht="15.75" thickBot="1" x14ac:dyDescent="0.3">
      <c r="A240" s="88"/>
    </row>
    <row r="241" spans="1:5" ht="15.75" thickBot="1" x14ac:dyDescent="0.25">
      <c r="A241" s="275" t="s">
        <v>383</v>
      </c>
      <c r="B241" s="276"/>
      <c r="C241" s="277"/>
    </row>
    <row r="242" spans="1:5" ht="70.5" customHeight="1" thickBot="1" x14ac:dyDescent="0.3">
      <c r="A242" s="195" t="s">
        <v>384</v>
      </c>
      <c r="B242" s="196" t="s">
        <v>385</v>
      </c>
      <c r="C242" s="231" t="s">
        <v>185</v>
      </c>
    </row>
    <row r="243" spans="1:5" ht="39.75" customHeight="1" thickBot="1" x14ac:dyDescent="0.3">
      <c r="A243" s="232" t="s">
        <v>386</v>
      </c>
      <c r="B243" s="233" t="s">
        <v>387</v>
      </c>
      <c r="C243" s="234" t="s">
        <v>388</v>
      </c>
    </row>
    <row r="244" spans="1:5" ht="15.75" thickBot="1" x14ac:dyDescent="0.3">
      <c r="A244" s="235"/>
      <c r="B244" s="236"/>
      <c r="C244" s="237"/>
    </row>
    <row r="245" spans="1:5" x14ac:dyDescent="0.25">
      <c r="A245" s="238"/>
    </row>
    <row r="246" spans="1:5" ht="15.75" thickBot="1" x14ac:dyDescent="0.3">
      <c r="A246" s="278" t="s">
        <v>389</v>
      </c>
      <c r="B246" s="278"/>
      <c r="C246" s="278"/>
    </row>
    <row r="247" spans="1:5" ht="35.25" customHeight="1" x14ac:dyDescent="0.25">
      <c r="A247" s="279" t="s">
        <v>390</v>
      </c>
      <c r="B247" s="279" t="s">
        <v>385</v>
      </c>
      <c r="C247" s="279" t="s">
        <v>185</v>
      </c>
    </row>
    <row r="248" spans="1:5" ht="15.75" thickBot="1" x14ac:dyDescent="0.3">
      <c r="A248" s="280"/>
      <c r="B248" s="280"/>
      <c r="C248" s="280"/>
    </row>
    <row r="249" spans="1:5" ht="38.25" thickBot="1" x14ac:dyDescent="0.3">
      <c r="A249" s="232" t="s">
        <v>391</v>
      </c>
      <c r="B249" s="233" t="s">
        <v>387</v>
      </c>
      <c r="C249" s="234" t="s">
        <v>388</v>
      </c>
    </row>
    <row r="250" spans="1:5" ht="15.75" thickBot="1" x14ac:dyDescent="0.3">
      <c r="A250" s="80"/>
    </row>
    <row r="251" spans="1:5" ht="38.25" customHeight="1" thickBot="1" x14ac:dyDescent="0.3">
      <c r="A251" s="269" t="s">
        <v>392</v>
      </c>
      <c r="B251" s="270"/>
      <c r="C251" s="270"/>
      <c r="D251" s="270"/>
      <c r="E251" s="271"/>
    </row>
    <row r="252" spans="1:5" ht="81.75" customHeight="1" thickBot="1" x14ac:dyDescent="0.3">
      <c r="A252" s="239" t="s">
        <v>393</v>
      </c>
      <c r="B252" s="231" t="s">
        <v>394</v>
      </c>
      <c r="C252" s="231" t="s">
        <v>395</v>
      </c>
      <c r="D252" s="231" t="s">
        <v>396</v>
      </c>
      <c r="E252" s="231" t="s">
        <v>397</v>
      </c>
    </row>
    <row r="253" spans="1:5" ht="78" customHeight="1" thickBot="1" x14ac:dyDescent="0.3">
      <c r="A253" s="240" t="s">
        <v>398</v>
      </c>
      <c r="B253" s="241" t="s">
        <v>387</v>
      </c>
      <c r="C253" s="241" t="s">
        <v>387</v>
      </c>
      <c r="D253" s="241" t="s">
        <v>238</v>
      </c>
      <c r="E253" s="234" t="s">
        <v>388</v>
      </c>
    </row>
    <row r="254" spans="1:5" x14ac:dyDescent="0.25">
      <c r="A254" s="80"/>
    </row>
    <row r="255" spans="1:5" x14ac:dyDescent="0.25">
      <c r="A255" s="88"/>
    </row>
    <row r="256" spans="1:5" x14ac:dyDescent="0.25">
      <c r="A256" s="83"/>
    </row>
  </sheetData>
  <mergeCells count="81">
    <mergeCell ref="A1:E1"/>
    <mergeCell ref="A2:E2"/>
    <mergeCell ref="A3:E3"/>
    <mergeCell ref="A4:B4"/>
    <mergeCell ref="A10:B10"/>
    <mergeCell ref="A18:B18"/>
    <mergeCell ref="A43:B43"/>
    <mergeCell ref="A53:B53"/>
    <mergeCell ref="A60:B60"/>
    <mergeCell ref="A67:B67"/>
    <mergeCell ref="A74:B74"/>
    <mergeCell ref="A86:B86"/>
    <mergeCell ref="A90:B90"/>
    <mergeCell ref="A98:G98"/>
    <mergeCell ref="G100:G108"/>
    <mergeCell ref="A110:C110"/>
    <mergeCell ref="A111:A112"/>
    <mergeCell ref="B111:B112"/>
    <mergeCell ref="C111:C112"/>
    <mergeCell ref="A124:D124"/>
    <mergeCell ref="A128:D128"/>
    <mergeCell ref="A129:A130"/>
    <mergeCell ref="B129:B130"/>
    <mergeCell ref="C129:C130"/>
    <mergeCell ref="D129:D130"/>
    <mergeCell ref="A138:E138"/>
    <mergeCell ref="A140:A141"/>
    <mergeCell ref="A142:A145"/>
    <mergeCell ref="A146:A151"/>
    <mergeCell ref="A154:E154"/>
    <mergeCell ref="A155:E155"/>
    <mergeCell ref="A156:E156"/>
    <mergeCell ref="A158:E158"/>
    <mergeCell ref="A159:A160"/>
    <mergeCell ref="B159:B160"/>
    <mergeCell ref="C159:C160"/>
    <mergeCell ref="E159:E160"/>
    <mergeCell ref="A164:G164"/>
    <mergeCell ref="A165:G165"/>
    <mergeCell ref="A172:C172"/>
    <mergeCell ref="A177:C177"/>
    <mergeCell ref="A182:G182"/>
    <mergeCell ref="A183:A184"/>
    <mergeCell ref="B183:B184"/>
    <mergeCell ref="C183:C184"/>
    <mergeCell ref="D183:D184"/>
    <mergeCell ref="E183:E184"/>
    <mergeCell ref="F183:F184"/>
    <mergeCell ref="G183:G184"/>
    <mergeCell ref="A192:B192"/>
    <mergeCell ref="A200:J200"/>
    <mergeCell ref="A201:B201"/>
    <mergeCell ref="C201:C203"/>
    <mergeCell ref="D201:E201"/>
    <mergeCell ref="F201:F203"/>
    <mergeCell ref="G201:G203"/>
    <mergeCell ref="H201:H203"/>
    <mergeCell ref="I201:I203"/>
    <mergeCell ref="J201:J203"/>
    <mergeCell ref="A202:A203"/>
    <mergeCell ref="B202:B203"/>
    <mergeCell ref="D202:D203"/>
    <mergeCell ref="E202:E203"/>
    <mergeCell ref="A207:E207"/>
    <mergeCell ref="A218:F218"/>
    <mergeCell ref="A219:A222"/>
    <mergeCell ref="B219:E219"/>
    <mergeCell ref="F219:F222"/>
    <mergeCell ref="B220:C220"/>
    <mergeCell ref="D220:E220"/>
    <mergeCell ref="B221:B222"/>
    <mergeCell ref="C221:C222"/>
    <mergeCell ref="D221:D222"/>
    <mergeCell ref="E221:E222"/>
    <mergeCell ref="A251:E251"/>
    <mergeCell ref="F223:F239"/>
    <mergeCell ref="A241:C241"/>
    <mergeCell ref="A246:C246"/>
    <mergeCell ref="A247:A248"/>
    <mergeCell ref="B247:B248"/>
    <mergeCell ref="C247:C248"/>
  </mergeCells>
  <hyperlinks>
    <hyperlink ref="B48" r:id="rId1" xr:uid="{93E2D966-4686-429C-B201-9036BB12EBA4}"/>
    <hyperlink ref="B49" r:id="rId2" xr:uid="{BA54699C-6FBE-43AA-A707-EC30B1B37490}"/>
    <hyperlink ref="B57" r:id="rId3" xr:uid="{2E6E03A1-A5E0-41E5-A599-E5131C6ECB96}"/>
    <hyperlink ref="B64" r:id="rId4" xr:uid="{48ECE2EA-55C1-45A2-8698-F469926CD2E8}"/>
    <hyperlink ref="B71" r:id="rId5" xr:uid="{CC11DC2A-EEFE-431E-8F13-7566A2621BBE}"/>
    <hyperlink ref="B78" r:id="rId6" xr:uid="{E5E812C1-7B98-40DB-A834-A6B39094A18B}"/>
    <hyperlink ref="G100" r:id="rId7" xr:uid="{AACA25A9-9120-4F1B-9A44-461297106444}"/>
    <hyperlink ref="D126" r:id="rId8" xr:uid="{6292B352-077C-4E33-94A6-A8B39347DEA1}"/>
    <hyperlink ref="D140" r:id="rId9" xr:uid="{912E5843-C47A-4D10-98DD-C4D18167425E}"/>
    <hyperlink ref="D141" r:id="rId10" xr:uid="{49C7E494-B76A-4E72-8480-F6550C333C7E}"/>
    <hyperlink ref="D142" r:id="rId11" xr:uid="{7190A104-B5AC-4CEF-8CAC-DF0BE363DEE7}"/>
    <hyperlink ref="D143" r:id="rId12" xr:uid="{560498B4-2770-4655-93A2-7A60B4B198A0}"/>
    <hyperlink ref="D144" r:id="rId13" xr:uid="{1B707E8D-5F9D-4C3D-B727-BEF66483C5A1}"/>
    <hyperlink ref="D145" r:id="rId14" xr:uid="{B5D3E73B-DCB0-4FC3-8053-FD8A8D25969B}"/>
    <hyperlink ref="D161" r:id="rId15" display="http://www.agrocalidad.gob.ec" xr:uid="{56C746E8-6642-45BE-A095-7BFE639E9B7E}"/>
    <hyperlink ref="C174" r:id="rId16" xr:uid="{662BAC09-85EA-49FF-9993-011980DE72E1}"/>
    <hyperlink ref="C175" r:id="rId17" xr:uid="{13F9711E-4FC0-4753-A039-20120430D671}"/>
    <hyperlink ref="C179" r:id="rId18" xr:uid="{9D577987-410C-45F5-83A0-D0B8B61CFBA1}"/>
    <hyperlink ref="C180" r:id="rId19" xr:uid="{EB13C102-C1B8-4613-B059-F8C2594D8E05}"/>
    <hyperlink ref="F223" r:id="rId20" xr:uid="{F2E80E83-9AB4-42BA-A049-3A0BE5DBC7B4}"/>
  </hyperlinks>
  <pageMargins left="0.7" right="0.7" top="0.75" bottom="0.75" header="0.3" footer="0.3"/>
  <pageSetup orientation="portrait" r:id="rId2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J12"/>
  <sheetViews>
    <sheetView workbookViewId="0">
      <selection activeCell="C17" sqref="C17"/>
    </sheetView>
  </sheetViews>
  <sheetFormatPr baseColWidth="10" defaultRowHeight="15" x14ac:dyDescent="0.25"/>
  <cols>
    <col min="1" max="1" width="37.5703125" customWidth="1"/>
    <col min="2" max="2" width="18.5703125" customWidth="1"/>
    <col min="3" max="3" width="15.5703125" customWidth="1"/>
    <col min="4" max="5" width="20.140625" style="9" customWidth="1"/>
    <col min="6" max="7" width="14.28515625" style="9" customWidth="1"/>
    <col min="8" max="9" width="13.7109375" style="9" customWidth="1"/>
  </cols>
  <sheetData>
    <row r="4" spans="1:10" x14ac:dyDescent="0.25">
      <c r="A4" s="367" t="s">
        <v>0</v>
      </c>
      <c r="B4" s="367"/>
      <c r="C4" s="367"/>
      <c r="D4" s="367"/>
      <c r="E4" s="367"/>
      <c r="F4" s="367"/>
      <c r="G4" s="367"/>
      <c r="H4" s="367"/>
      <c r="I4" s="367"/>
      <c r="J4" s="24"/>
    </row>
    <row r="5" spans="1:10" ht="15" customHeight="1" x14ac:dyDescent="0.25">
      <c r="A5" s="367" t="s">
        <v>85</v>
      </c>
      <c r="B5" s="367"/>
      <c r="C5" s="367"/>
      <c r="D5" s="367"/>
      <c r="E5" s="367"/>
      <c r="F5" s="367"/>
      <c r="G5" s="367"/>
      <c r="H5" s="367"/>
      <c r="I5" s="367"/>
      <c r="J5" s="24"/>
    </row>
    <row r="7" spans="1:10" ht="15.75" thickBot="1" x14ac:dyDescent="0.3"/>
    <row r="8" spans="1:10" ht="15.75" thickBot="1" x14ac:dyDescent="0.3">
      <c r="B8" s="364" t="s">
        <v>47</v>
      </c>
      <c r="C8" s="365"/>
      <c r="D8" s="366" t="s">
        <v>48</v>
      </c>
      <c r="E8" s="366"/>
      <c r="F8" s="364" t="s">
        <v>49</v>
      </c>
      <c r="G8" s="365"/>
      <c r="H8" s="366" t="s">
        <v>50</v>
      </c>
      <c r="I8" s="365"/>
    </row>
    <row r="9" spans="1:10" ht="30" x14ac:dyDescent="0.25">
      <c r="A9" s="245" t="s">
        <v>15</v>
      </c>
      <c r="B9" s="253" t="s">
        <v>17</v>
      </c>
      <c r="C9" s="8" t="s">
        <v>18</v>
      </c>
      <c r="D9" s="249" t="s">
        <v>17</v>
      </c>
      <c r="E9" s="257" t="s">
        <v>18</v>
      </c>
      <c r="F9" s="253" t="s">
        <v>17</v>
      </c>
      <c r="G9" s="8" t="s">
        <v>18</v>
      </c>
      <c r="H9" s="249" t="s">
        <v>17</v>
      </c>
      <c r="I9" s="8" t="s">
        <v>18</v>
      </c>
    </row>
    <row r="10" spans="1:10" x14ac:dyDescent="0.25">
      <c r="A10" s="246" t="s">
        <v>136</v>
      </c>
      <c r="B10" s="254">
        <v>4</v>
      </c>
      <c r="C10" s="242">
        <v>9</v>
      </c>
      <c r="D10" s="250">
        <v>20</v>
      </c>
      <c r="E10" s="258">
        <v>3</v>
      </c>
      <c r="F10" s="254">
        <v>9</v>
      </c>
      <c r="G10" s="242">
        <v>4</v>
      </c>
      <c r="H10" s="250">
        <v>1</v>
      </c>
      <c r="I10" s="242">
        <v>0</v>
      </c>
      <c r="J10" t="s">
        <v>401</v>
      </c>
    </row>
    <row r="11" spans="1:10" ht="15.75" thickBot="1" x14ac:dyDescent="0.3">
      <c r="A11" s="247" t="s">
        <v>400</v>
      </c>
      <c r="B11" s="255">
        <v>3</v>
      </c>
      <c r="C11" s="256">
        <v>8</v>
      </c>
      <c r="D11" s="251">
        <v>26</v>
      </c>
      <c r="E11" s="259">
        <v>3</v>
      </c>
      <c r="F11" s="262">
        <v>0</v>
      </c>
      <c r="G11" s="18">
        <v>0</v>
      </c>
      <c r="H11" s="261">
        <v>0</v>
      </c>
      <c r="I11" s="18">
        <v>0</v>
      </c>
    </row>
    <row r="12" spans="1:10" ht="15.75" thickBot="1" x14ac:dyDescent="0.3">
      <c r="A12" s="248" t="s">
        <v>399</v>
      </c>
      <c r="B12" s="243">
        <f>SUM(B10:B11)</f>
        <v>7</v>
      </c>
      <c r="C12" s="244">
        <f>SUM(C10:C11)</f>
        <v>17</v>
      </c>
      <c r="D12" s="252">
        <f>SUM(D10:D11)</f>
        <v>46</v>
      </c>
      <c r="E12" s="260">
        <f>SUM(E10:E11)</f>
        <v>6</v>
      </c>
      <c r="F12" s="243"/>
      <c r="G12" s="244"/>
      <c r="H12" s="252"/>
      <c r="I12" s="244"/>
    </row>
  </sheetData>
  <mergeCells count="6">
    <mergeCell ref="B8:C8"/>
    <mergeCell ref="D8:E8"/>
    <mergeCell ref="F8:G8"/>
    <mergeCell ref="H8:I8"/>
    <mergeCell ref="A4:I4"/>
    <mergeCell ref="A5:I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H29"/>
  <sheetViews>
    <sheetView topLeftCell="A16" workbookViewId="0">
      <selection activeCell="D18" sqref="D18"/>
    </sheetView>
  </sheetViews>
  <sheetFormatPr baseColWidth="10" defaultRowHeight="15" x14ac:dyDescent="0.25"/>
  <cols>
    <col min="2" max="2" width="24.42578125" customWidth="1"/>
    <col min="3" max="3" width="18.5703125" customWidth="1"/>
  </cols>
  <sheetData>
    <row r="4" spans="1:8" x14ac:dyDescent="0.25">
      <c r="A4" s="367" t="s">
        <v>0</v>
      </c>
      <c r="B4" s="367"/>
      <c r="C4" s="367"/>
      <c r="D4" s="367"/>
      <c r="E4" s="367"/>
      <c r="F4" s="367"/>
      <c r="G4" s="367"/>
      <c r="H4" s="367"/>
    </row>
    <row r="5" spans="1:8" x14ac:dyDescent="0.25">
      <c r="A5" s="367" t="s">
        <v>410</v>
      </c>
      <c r="B5" s="367"/>
      <c r="C5" s="367"/>
      <c r="D5" s="367"/>
      <c r="E5" s="367"/>
      <c r="F5" s="367"/>
      <c r="G5" s="367"/>
      <c r="H5" s="367"/>
    </row>
    <row r="8" spans="1:8" ht="17.25" customHeight="1" thickBot="1" x14ac:dyDescent="0.3">
      <c r="C8" s="7"/>
    </row>
    <row r="9" spans="1:8" x14ac:dyDescent="0.25">
      <c r="B9" s="1" t="s">
        <v>11</v>
      </c>
      <c r="C9" s="8" t="s">
        <v>12</v>
      </c>
    </row>
    <row r="10" spans="1:8" x14ac:dyDescent="0.25">
      <c r="B10" s="3" t="s">
        <v>13</v>
      </c>
      <c r="C10" s="4">
        <f>'Movilidad Humana'!B12+'Movilidad Humana'!D12</f>
        <v>53</v>
      </c>
    </row>
    <row r="11" spans="1:8" x14ac:dyDescent="0.25">
      <c r="B11" s="3" t="s">
        <v>14</v>
      </c>
      <c r="C11" s="4">
        <f>'Movilidad Humana'!C12+'Movilidad Humana'!E12</f>
        <v>23</v>
      </c>
    </row>
    <row r="12" spans="1:8" ht="15.75" thickBot="1" x14ac:dyDescent="0.3">
      <c r="B12" s="5" t="s">
        <v>10</v>
      </c>
      <c r="C12" s="6">
        <f>SUM(C10:C11)</f>
        <v>76</v>
      </c>
    </row>
    <row r="25" spans="2:3" ht="15.75" thickBot="1" x14ac:dyDescent="0.3">
      <c r="C25" s="7"/>
    </row>
    <row r="26" spans="2:3" x14ac:dyDescent="0.25">
      <c r="B26" s="1" t="s">
        <v>11</v>
      </c>
      <c r="C26" s="8" t="s">
        <v>411</v>
      </c>
    </row>
    <row r="27" spans="2:3" x14ac:dyDescent="0.25">
      <c r="B27" s="3" t="s">
        <v>13</v>
      </c>
      <c r="C27" s="4">
        <v>9</v>
      </c>
    </row>
    <row r="28" spans="2:3" x14ac:dyDescent="0.25">
      <c r="B28" s="3" t="s">
        <v>14</v>
      </c>
      <c r="C28" s="4">
        <v>4</v>
      </c>
    </row>
    <row r="29" spans="2:3" ht="15.75" thickBot="1" x14ac:dyDescent="0.3">
      <c r="B29" s="5" t="s">
        <v>10</v>
      </c>
      <c r="C29" s="6">
        <f>SUM(C27:C28)</f>
        <v>13</v>
      </c>
    </row>
  </sheetData>
  <mergeCells count="2">
    <mergeCell ref="A4:H4"/>
    <mergeCell ref="A5:H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4:H11"/>
  <sheetViews>
    <sheetView workbookViewId="0">
      <selection activeCell="C17" sqref="C17"/>
    </sheetView>
  </sheetViews>
  <sheetFormatPr baseColWidth="10" defaultRowHeight="15" x14ac:dyDescent="0.25"/>
  <cols>
    <col min="1" max="1" width="32.7109375" customWidth="1"/>
    <col min="2" max="2" width="29.42578125" customWidth="1"/>
    <col min="3" max="3" width="18.5703125" customWidth="1"/>
    <col min="4" max="4" width="15.5703125" customWidth="1"/>
    <col min="5" max="5" width="20.140625" style="9" customWidth="1"/>
    <col min="7" max="7" width="20.7109375" bestFit="1" customWidth="1"/>
    <col min="8" max="8" width="20" customWidth="1"/>
  </cols>
  <sheetData>
    <row r="4" spans="1:8" x14ac:dyDescent="0.25">
      <c r="A4" s="367" t="s">
        <v>0</v>
      </c>
      <c r="B4" s="367"/>
      <c r="C4" s="367"/>
      <c r="D4" s="367"/>
      <c r="E4" s="367"/>
      <c r="F4" s="367"/>
    </row>
    <row r="5" spans="1:8" x14ac:dyDescent="0.25">
      <c r="A5" s="367" t="s">
        <v>86</v>
      </c>
      <c r="B5" s="367"/>
      <c r="C5" s="367"/>
      <c r="D5" s="367"/>
      <c r="E5" s="367"/>
      <c r="F5" s="367"/>
    </row>
    <row r="6" spans="1:8" ht="17.25" customHeight="1" x14ac:dyDescent="0.25">
      <c r="G6" s="368" t="s">
        <v>87</v>
      </c>
      <c r="H6" s="368"/>
    </row>
    <row r="7" spans="1:8" ht="15.75" thickBot="1" x14ac:dyDescent="0.3">
      <c r="H7" s="7"/>
    </row>
    <row r="8" spans="1:8" ht="30.75" thickBot="1" x14ac:dyDescent="0.3">
      <c r="A8" s="10" t="s">
        <v>15</v>
      </c>
      <c r="B8" s="11" t="s">
        <v>16</v>
      </c>
      <c r="C8" s="11" t="s">
        <v>17</v>
      </c>
      <c r="D8" s="11" t="s">
        <v>18</v>
      </c>
      <c r="E8" s="12" t="s">
        <v>19</v>
      </c>
      <c r="G8" s="1" t="s">
        <v>11</v>
      </c>
      <c r="H8" s="8" t="s">
        <v>12</v>
      </c>
    </row>
    <row r="9" spans="1:8" ht="22.5" customHeight="1" x14ac:dyDescent="0.25">
      <c r="A9" s="371" t="s">
        <v>20</v>
      </c>
      <c r="B9" s="13" t="s">
        <v>21</v>
      </c>
      <c r="C9" s="14">
        <f>3+26</f>
        <v>29</v>
      </c>
      <c r="D9" s="14">
        <f>8+3</f>
        <v>11</v>
      </c>
      <c r="E9" s="15">
        <v>0</v>
      </c>
      <c r="G9" s="3" t="s">
        <v>13</v>
      </c>
      <c r="H9" s="4">
        <v>9</v>
      </c>
    </row>
    <row r="10" spans="1:8" ht="30.75" thickBot="1" x14ac:dyDescent="0.3">
      <c r="A10" s="372"/>
      <c r="B10" s="17" t="s">
        <v>22</v>
      </c>
      <c r="C10" s="16">
        <f>4+20</f>
        <v>24</v>
      </c>
      <c r="D10" s="16">
        <f>9+3</f>
        <v>12</v>
      </c>
      <c r="E10" s="18">
        <v>13</v>
      </c>
      <c r="G10" s="3" t="s">
        <v>14</v>
      </c>
      <c r="H10" s="4">
        <v>4</v>
      </c>
    </row>
    <row r="11" spans="1:8" ht="15.75" thickBot="1" x14ac:dyDescent="0.3">
      <c r="A11" s="369" t="s">
        <v>10</v>
      </c>
      <c r="B11" s="370"/>
      <c r="C11" s="11">
        <f>SUM(C9:C10)</f>
        <v>53</v>
      </c>
      <c r="D11" s="11">
        <f>SUM(D9:D10)</f>
        <v>23</v>
      </c>
      <c r="E11" s="19">
        <f>SUM(E9:E10)</f>
        <v>13</v>
      </c>
      <c r="G11" s="5" t="s">
        <v>10</v>
      </c>
      <c r="H11" s="6">
        <f>+H9+H10</f>
        <v>13</v>
      </c>
    </row>
  </sheetData>
  <mergeCells count="5">
    <mergeCell ref="G6:H6"/>
    <mergeCell ref="A11:B11"/>
    <mergeCell ref="A9:A10"/>
    <mergeCell ref="A4:F4"/>
    <mergeCell ref="A5:F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L15"/>
  <sheetViews>
    <sheetView topLeftCell="D1" zoomScaleNormal="100" workbookViewId="0">
      <selection activeCell="L5" sqref="L5"/>
    </sheetView>
  </sheetViews>
  <sheetFormatPr baseColWidth="10" defaultRowHeight="12.75" x14ac:dyDescent="0.25"/>
  <cols>
    <col min="1" max="1" width="5.140625" style="20" customWidth="1"/>
    <col min="2" max="2" width="12.5703125" style="20" customWidth="1"/>
    <col min="3" max="3" width="31.42578125" style="20" customWidth="1"/>
    <col min="4" max="4" width="32.42578125" style="20" customWidth="1"/>
    <col min="5" max="5" width="11.5703125" style="20" customWidth="1"/>
    <col min="6" max="6" width="11.42578125" style="20" customWidth="1"/>
    <col min="7" max="7" width="16.5703125" style="20" customWidth="1"/>
    <col min="8" max="8" width="13.28515625" style="20" customWidth="1"/>
    <col min="9" max="9" width="12.42578125" style="20" customWidth="1"/>
    <col min="10" max="10" width="11.42578125" style="20" customWidth="1"/>
    <col min="11" max="11" width="9.28515625" style="20" customWidth="1"/>
    <col min="12" max="16384" width="11.42578125" style="20"/>
  </cols>
  <sheetData>
    <row r="3" spans="1:12" x14ac:dyDescent="0.25">
      <c r="B3" s="373" t="s">
        <v>23</v>
      </c>
      <c r="C3" s="373"/>
      <c r="D3" s="373"/>
      <c r="E3" s="373"/>
      <c r="F3" s="373"/>
      <c r="G3" s="373"/>
      <c r="H3" s="373"/>
      <c r="I3" s="373"/>
      <c r="J3" s="373"/>
      <c r="K3" s="373"/>
    </row>
    <row r="4" spans="1:12" ht="15" customHeight="1" x14ac:dyDescent="0.25">
      <c r="B4" s="373" t="s">
        <v>88</v>
      </c>
      <c r="C4" s="373"/>
      <c r="D4" s="373"/>
      <c r="E4" s="373"/>
      <c r="F4" s="373"/>
      <c r="G4" s="373"/>
      <c r="H4" s="373"/>
      <c r="I4" s="373"/>
      <c r="J4" s="373"/>
      <c r="K4" s="373"/>
    </row>
    <row r="5" spans="1:12" ht="39.75" customHeight="1" x14ac:dyDescent="0.25">
      <c r="A5" s="21" t="s">
        <v>24</v>
      </c>
      <c r="B5" s="21" t="s">
        <v>25</v>
      </c>
      <c r="C5" s="21" t="s">
        <v>26</v>
      </c>
      <c r="D5" s="21" t="s">
        <v>27</v>
      </c>
      <c r="E5" s="22" t="s">
        <v>28</v>
      </c>
      <c r="F5" s="21" t="s">
        <v>29</v>
      </c>
      <c r="G5" s="21" t="s">
        <v>30</v>
      </c>
      <c r="H5" s="22" t="s">
        <v>31</v>
      </c>
      <c r="I5" s="22" t="s">
        <v>32</v>
      </c>
      <c r="J5" s="22" t="s">
        <v>33</v>
      </c>
      <c r="K5" s="22" t="s">
        <v>34</v>
      </c>
      <c r="L5" s="55" t="s">
        <v>420</v>
      </c>
    </row>
    <row r="6" spans="1:12" ht="24.95" customHeight="1" x14ac:dyDescent="0.25">
      <c r="A6" s="23">
        <v>2</v>
      </c>
      <c r="B6" s="51" t="s">
        <v>20</v>
      </c>
      <c r="C6" s="51" t="s">
        <v>43</v>
      </c>
      <c r="D6" s="56" t="s">
        <v>44</v>
      </c>
      <c r="E6" s="51">
        <v>1717242323</v>
      </c>
      <c r="F6" s="51" t="s">
        <v>38</v>
      </c>
      <c r="G6" s="54" t="s">
        <v>40</v>
      </c>
      <c r="H6" s="51" t="s">
        <v>36</v>
      </c>
      <c r="I6" s="53">
        <v>0.8</v>
      </c>
      <c r="J6" s="51"/>
      <c r="K6" s="51" t="s">
        <v>37</v>
      </c>
      <c r="L6" s="55" t="s">
        <v>421</v>
      </c>
    </row>
    <row r="7" spans="1:12" ht="24.95" customHeight="1" x14ac:dyDescent="0.25">
      <c r="A7" s="23">
        <v>3</v>
      </c>
      <c r="B7" s="51" t="s">
        <v>20</v>
      </c>
      <c r="C7" s="51" t="s">
        <v>21</v>
      </c>
      <c r="D7" s="56" t="s">
        <v>45</v>
      </c>
      <c r="E7" s="51">
        <v>1303549578</v>
      </c>
      <c r="F7" s="51" t="s">
        <v>38</v>
      </c>
      <c r="G7" s="52" t="s">
        <v>35</v>
      </c>
      <c r="H7" s="51" t="s">
        <v>41</v>
      </c>
      <c r="I7" s="53">
        <v>0.37</v>
      </c>
      <c r="J7" s="51"/>
      <c r="K7" s="51" t="s">
        <v>37</v>
      </c>
      <c r="L7" s="55" t="s">
        <v>421</v>
      </c>
    </row>
    <row r="8" spans="1:12" ht="24.95" customHeight="1" x14ac:dyDescent="0.25">
      <c r="A8" s="23">
        <v>4</v>
      </c>
      <c r="B8" s="51" t="s">
        <v>20</v>
      </c>
      <c r="C8" s="51" t="s">
        <v>21</v>
      </c>
      <c r="D8" s="56" t="s">
        <v>46</v>
      </c>
      <c r="E8" s="51">
        <v>1306944966</v>
      </c>
      <c r="F8" s="51" t="s">
        <v>38</v>
      </c>
      <c r="G8" s="54" t="s">
        <v>40</v>
      </c>
      <c r="H8" s="51" t="s">
        <v>39</v>
      </c>
      <c r="I8" s="53">
        <v>0.4</v>
      </c>
      <c r="J8" s="51"/>
      <c r="K8" s="51" t="s">
        <v>37</v>
      </c>
      <c r="L8" s="55" t="s">
        <v>421</v>
      </c>
    </row>
    <row r="9" spans="1:12" ht="22.5" customHeight="1" x14ac:dyDescent="0.25">
      <c r="A9" s="55">
        <v>5</v>
      </c>
      <c r="B9" s="51" t="s">
        <v>20</v>
      </c>
      <c r="C9" s="51" t="s">
        <v>21</v>
      </c>
      <c r="D9" s="56" t="s">
        <v>89</v>
      </c>
      <c r="E9" s="51">
        <v>1310820624</v>
      </c>
      <c r="F9" s="51" t="s">
        <v>38</v>
      </c>
      <c r="G9" s="54" t="s">
        <v>40</v>
      </c>
      <c r="H9" s="51" t="s">
        <v>42</v>
      </c>
      <c r="I9" s="58">
        <v>0.79</v>
      </c>
      <c r="J9" s="51"/>
      <c r="K9" s="51" t="s">
        <v>37</v>
      </c>
      <c r="L9" s="55" t="s">
        <v>422</v>
      </c>
    </row>
    <row r="15" spans="1:12" x14ac:dyDescent="0.25">
      <c r="D15" s="57"/>
    </row>
  </sheetData>
  <autoFilter ref="A5:K8" xr:uid="{00000000-0009-0000-0000-000004000000}"/>
  <mergeCells count="2">
    <mergeCell ref="B3:K3"/>
    <mergeCell ref="B4:K4"/>
  </mergeCells>
  <pageMargins left="0.7" right="0.7" top="0.75" bottom="0.75" header="0.3" footer="0.3"/>
  <pageSetup scale="5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4:H50"/>
  <sheetViews>
    <sheetView tabSelected="1" topLeftCell="B19" zoomScaleNormal="100" workbookViewId="0">
      <selection activeCell="D40" sqref="D40"/>
    </sheetView>
  </sheetViews>
  <sheetFormatPr baseColWidth="10" defaultRowHeight="15" x14ac:dyDescent="0.25"/>
  <cols>
    <col min="2" max="2" width="24.42578125" customWidth="1"/>
    <col min="3" max="3" width="18.5703125" customWidth="1"/>
  </cols>
  <sheetData>
    <row r="4" spans="1:8" x14ac:dyDescent="0.25">
      <c r="A4" s="367" t="s">
        <v>0</v>
      </c>
      <c r="B4" s="367"/>
      <c r="C4" s="367"/>
      <c r="D4" s="367"/>
      <c r="E4" s="367"/>
      <c r="F4" s="367"/>
      <c r="G4" s="367"/>
      <c r="H4" s="367"/>
    </row>
    <row r="5" spans="1:8" x14ac:dyDescent="0.25">
      <c r="A5" s="367" t="s">
        <v>90</v>
      </c>
      <c r="B5" s="367"/>
      <c r="C5" s="367"/>
      <c r="D5" s="367"/>
      <c r="E5" s="367"/>
      <c r="F5" s="367"/>
      <c r="G5" s="367"/>
      <c r="H5" s="367"/>
    </row>
    <row r="7" spans="1:8" ht="15.75" thickBot="1" x14ac:dyDescent="0.3"/>
    <row r="8" spans="1:8" ht="34.5" customHeight="1" x14ac:dyDescent="0.25">
      <c r="B8" s="1" t="s">
        <v>1</v>
      </c>
      <c r="C8" s="2" t="s">
        <v>2</v>
      </c>
    </row>
    <row r="9" spans="1:8" x14ac:dyDescent="0.25">
      <c r="B9" s="3" t="s">
        <v>3</v>
      </c>
      <c r="C9" s="4"/>
    </row>
    <row r="10" spans="1:8" x14ac:dyDescent="0.25">
      <c r="B10" s="3" t="s">
        <v>4</v>
      </c>
      <c r="C10" s="4"/>
    </row>
    <row r="11" spans="1:8" x14ac:dyDescent="0.25">
      <c r="B11" s="3" t="s">
        <v>5</v>
      </c>
      <c r="C11" s="4">
        <v>16</v>
      </c>
    </row>
    <row r="12" spans="1:8" x14ac:dyDescent="0.25">
      <c r="B12" s="3" t="s">
        <v>6</v>
      </c>
      <c r="C12" s="4">
        <v>60</v>
      </c>
    </row>
    <row r="13" spans="1:8" x14ac:dyDescent="0.25">
      <c r="B13" s="3" t="s">
        <v>7</v>
      </c>
      <c r="C13" s="4"/>
    </row>
    <row r="14" spans="1:8" x14ac:dyDescent="0.25">
      <c r="B14" s="3" t="s">
        <v>8</v>
      </c>
      <c r="C14" s="4"/>
    </row>
    <row r="15" spans="1:8" x14ac:dyDescent="0.25">
      <c r="B15" s="3" t="s">
        <v>9</v>
      </c>
      <c r="C15" s="4"/>
    </row>
    <row r="16" spans="1:8" ht="17.25" customHeight="1" thickBot="1" x14ac:dyDescent="0.3">
      <c r="B16" s="5" t="s">
        <v>10</v>
      </c>
      <c r="C16" s="6">
        <f>SUM(C9:C15)</f>
        <v>76</v>
      </c>
    </row>
    <row r="17" spans="2:3" ht="17.25" customHeight="1" x14ac:dyDescent="0.25">
      <c r="C17" s="7"/>
    </row>
    <row r="18" spans="2:3" ht="17.25" customHeight="1" thickBot="1" x14ac:dyDescent="0.3">
      <c r="C18" s="7"/>
    </row>
    <row r="19" spans="2:3" x14ac:dyDescent="0.25">
      <c r="B19" s="1" t="s">
        <v>11</v>
      </c>
      <c r="C19" s="8" t="s">
        <v>12</v>
      </c>
    </row>
    <row r="20" spans="2:3" x14ac:dyDescent="0.25">
      <c r="B20" s="3" t="s">
        <v>13</v>
      </c>
      <c r="C20" s="4">
        <v>53</v>
      </c>
    </row>
    <row r="21" spans="2:3" x14ac:dyDescent="0.25">
      <c r="B21" s="3" t="s">
        <v>14</v>
      </c>
      <c r="C21" s="4">
        <v>23</v>
      </c>
    </row>
    <row r="22" spans="2:3" ht="15.75" thickBot="1" x14ac:dyDescent="0.3">
      <c r="B22" s="5" t="s">
        <v>10</v>
      </c>
      <c r="C22" s="6">
        <f>SUM(C20:C21)</f>
        <v>76</v>
      </c>
    </row>
    <row r="35" spans="2:3" ht="15.75" thickBot="1" x14ac:dyDescent="0.3"/>
    <row r="36" spans="2:3" ht="30" x14ac:dyDescent="0.25">
      <c r="B36" s="1" t="s">
        <v>1</v>
      </c>
      <c r="C36" s="2" t="s">
        <v>412</v>
      </c>
    </row>
    <row r="37" spans="2:3" x14ac:dyDescent="0.25">
      <c r="B37" s="3" t="s">
        <v>3</v>
      </c>
      <c r="C37" s="4"/>
    </row>
    <row r="38" spans="2:3" x14ac:dyDescent="0.25">
      <c r="B38" s="3" t="s">
        <v>4</v>
      </c>
      <c r="C38" s="4"/>
    </row>
    <row r="39" spans="2:3" x14ac:dyDescent="0.25">
      <c r="B39" s="3" t="s">
        <v>5</v>
      </c>
      <c r="C39" s="4"/>
    </row>
    <row r="40" spans="2:3" x14ac:dyDescent="0.25">
      <c r="B40" s="3" t="s">
        <v>417</v>
      </c>
      <c r="C40" s="4">
        <v>13</v>
      </c>
    </row>
    <row r="41" spans="2:3" x14ac:dyDescent="0.25">
      <c r="B41" s="3" t="s">
        <v>7</v>
      </c>
      <c r="C41" s="4"/>
    </row>
    <row r="42" spans="2:3" x14ac:dyDescent="0.25">
      <c r="B42" s="3" t="s">
        <v>8</v>
      </c>
      <c r="C42" s="4"/>
    </row>
    <row r="43" spans="2:3" x14ac:dyDescent="0.25">
      <c r="B43" s="3" t="s">
        <v>9</v>
      </c>
      <c r="C43" s="4"/>
    </row>
    <row r="44" spans="2:3" ht="30.75" thickBot="1" x14ac:dyDescent="0.3">
      <c r="B44" s="265" t="s">
        <v>413</v>
      </c>
      <c r="C44" s="6">
        <f>SUM(C37:C43)</f>
        <v>13</v>
      </c>
    </row>
    <row r="45" spans="2:3" x14ac:dyDescent="0.25">
      <c r="C45" s="7"/>
    </row>
    <row r="46" spans="2:3" ht="15.75" thickBot="1" x14ac:dyDescent="0.3">
      <c r="C46" s="7"/>
    </row>
    <row r="47" spans="2:3" ht="30" x14ac:dyDescent="0.25">
      <c r="B47" s="1" t="s">
        <v>11</v>
      </c>
      <c r="C47" s="2" t="str">
        <f>C36</f>
        <v>ESTUDIANTES PRE-PROFESIONALES</v>
      </c>
    </row>
    <row r="48" spans="2:3" x14ac:dyDescent="0.25">
      <c r="B48" s="3" t="s">
        <v>414</v>
      </c>
      <c r="C48" s="4">
        <v>9</v>
      </c>
    </row>
    <row r="49" spans="2:3" x14ac:dyDescent="0.25">
      <c r="B49" s="3" t="s">
        <v>415</v>
      </c>
      <c r="C49" s="4">
        <v>4</v>
      </c>
    </row>
    <row r="50" spans="2:3" ht="30.75" thickBot="1" x14ac:dyDescent="0.3">
      <c r="B50" s="265" t="s">
        <v>416</v>
      </c>
      <c r="C50" s="6">
        <f>SUM(C48:C49)</f>
        <v>13</v>
      </c>
    </row>
  </sheetData>
  <mergeCells count="2">
    <mergeCell ref="A4:H4"/>
    <mergeCell ref="A5:H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69E24-ACC6-437C-A18A-E1A164940668}">
  <dimension ref="B1:G295"/>
  <sheetViews>
    <sheetView zoomScale="30" zoomScaleNormal="30" workbookViewId="0">
      <selection sqref="A1:XFD1048576"/>
    </sheetView>
  </sheetViews>
  <sheetFormatPr baseColWidth="10" defaultRowHeight="23.25" x14ac:dyDescent="0.35"/>
  <cols>
    <col min="1" max="1" width="1.7109375" style="25" customWidth="1"/>
    <col min="2" max="2" width="88.28515625" style="25" customWidth="1"/>
    <col min="3" max="3" width="53.85546875" style="25" customWidth="1"/>
    <col min="4" max="4" width="62.28515625" style="25" customWidth="1"/>
    <col min="5" max="5" width="50.7109375" style="25" customWidth="1"/>
    <col min="6" max="6" width="34.7109375" style="25" customWidth="1"/>
    <col min="7" max="7" width="30.85546875" style="25" customWidth="1"/>
    <col min="8" max="8" width="23.85546875" style="25" customWidth="1"/>
    <col min="9" max="9" width="41.7109375" style="25" customWidth="1"/>
    <col min="10" max="10" width="16.85546875" style="25" customWidth="1"/>
    <col min="11" max="11" width="22.28515625" style="25" customWidth="1"/>
    <col min="12" max="256" width="11.42578125" style="25"/>
    <col min="257" max="257" width="1.7109375" style="25" customWidth="1"/>
    <col min="258" max="258" width="88.28515625" style="25" customWidth="1"/>
    <col min="259" max="259" width="53.85546875" style="25" customWidth="1"/>
    <col min="260" max="260" width="62.28515625" style="25" customWidth="1"/>
    <col min="261" max="261" width="50.7109375" style="25" customWidth="1"/>
    <col min="262" max="262" width="34.7109375" style="25" customWidth="1"/>
    <col min="263" max="263" width="30.85546875" style="25" customWidth="1"/>
    <col min="264" max="264" width="23.85546875" style="25" customWidth="1"/>
    <col min="265" max="265" width="41.7109375" style="25" customWidth="1"/>
    <col min="266" max="266" width="16.85546875" style="25" customWidth="1"/>
    <col min="267" max="267" width="22.28515625" style="25" customWidth="1"/>
    <col min="268" max="512" width="11.42578125" style="25"/>
    <col min="513" max="513" width="1.7109375" style="25" customWidth="1"/>
    <col min="514" max="514" width="88.28515625" style="25" customWidth="1"/>
    <col min="515" max="515" width="53.85546875" style="25" customWidth="1"/>
    <col min="516" max="516" width="62.28515625" style="25" customWidth="1"/>
    <col min="517" max="517" width="50.7109375" style="25" customWidth="1"/>
    <col min="518" max="518" width="34.7109375" style="25" customWidth="1"/>
    <col min="519" max="519" width="30.85546875" style="25" customWidth="1"/>
    <col min="520" max="520" width="23.85546875" style="25" customWidth="1"/>
    <col min="521" max="521" width="41.7109375" style="25" customWidth="1"/>
    <col min="522" max="522" width="16.85546875" style="25" customWidth="1"/>
    <col min="523" max="523" width="22.28515625" style="25" customWidth="1"/>
    <col min="524" max="768" width="11.42578125" style="25"/>
    <col min="769" max="769" width="1.7109375" style="25" customWidth="1"/>
    <col min="770" max="770" width="88.28515625" style="25" customWidth="1"/>
    <col min="771" max="771" width="53.85546875" style="25" customWidth="1"/>
    <col min="772" max="772" width="62.28515625" style="25" customWidth="1"/>
    <col min="773" max="773" width="50.7109375" style="25" customWidth="1"/>
    <col min="774" max="774" width="34.7109375" style="25" customWidth="1"/>
    <col min="775" max="775" width="30.85546875" style="25" customWidth="1"/>
    <col min="776" max="776" width="23.85546875" style="25" customWidth="1"/>
    <col min="777" max="777" width="41.7109375" style="25" customWidth="1"/>
    <col min="778" max="778" width="16.85546875" style="25" customWidth="1"/>
    <col min="779" max="779" width="22.28515625" style="25" customWidth="1"/>
    <col min="780" max="1024" width="11.42578125" style="25"/>
    <col min="1025" max="1025" width="1.7109375" style="25" customWidth="1"/>
    <col min="1026" max="1026" width="88.28515625" style="25" customWidth="1"/>
    <col min="1027" max="1027" width="53.85546875" style="25" customWidth="1"/>
    <col min="1028" max="1028" width="62.28515625" style="25" customWidth="1"/>
    <col min="1029" max="1029" width="50.7109375" style="25" customWidth="1"/>
    <col min="1030" max="1030" width="34.7109375" style="25" customWidth="1"/>
    <col min="1031" max="1031" width="30.85546875" style="25" customWidth="1"/>
    <col min="1032" max="1032" width="23.85546875" style="25" customWidth="1"/>
    <col min="1033" max="1033" width="41.7109375" style="25" customWidth="1"/>
    <col min="1034" max="1034" width="16.85546875" style="25" customWidth="1"/>
    <col min="1035" max="1035" width="22.28515625" style="25" customWidth="1"/>
    <col min="1036" max="1280" width="11.42578125" style="25"/>
    <col min="1281" max="1281" width="1.7109375" style="25" customWidth="1"/>
    <col min="1282" max="1282" width="88.28515625" style="25" customWidth="1"/>
    <col min="1283" max="1283" width="53.85546875" style="25" customWidth="1"/>
    <col min="1284" max="1284" width="62.28515625" style="25" customWidth="1"/>
    <col min="1285" max="1285" width="50.7109375" style="25" customWidth="1"/>
    <col min="1286" max="1286" width="34.7109375" style="25" customWidth="1"/>
    <col min="1287" max="1287" width="30.85546875" style="25" customWidth="1"/>
    <col min="1288" max="1288" width="23.85546875" style="25" customWidth="1"/>
    <col min="1289" max="1289" width="41.7109375" style="25" customWidth="1"/>
    <col min="1290" max="1290" width="16.85546875" style="25" customWidth="1"/>
    <col min="1291" max="1291" width="22.28515625" style="25" customWidth="1"/>
    <col min="1292" max="1536" width="11.42578125" style="25"/>
    <col min="1537" max="1537" width="1.7109375" style="25" customWidth="1"/>
    <col min="1538" max="1538" width="88.28515625" style="25" customWidth="1"/>
    <col min="1539" max="1539" width="53.85546875" style="25" customWidth="1"/>
    <col min="1540" max="1540" width="62.28515625" style="25" customWidth="1"/>
    <col min="1541" max="1541" width="50.7109375" style="25" customWidth="1"/>
    <col min="1542" max="1542" width="34.7109375" style="25" customWidth="1"/>
    <col min="1543" max="1543" width="30.85546875" style="25" customWidth="1"/>
    <col min="1544" max="1544" width="23.85546875" style="25" customWidth="1"/>
    <col min="1545" max="1545" width="41.7109375" style="25" customWidth="1"/>
    <col min="1546" max="1546" width="16.85546875" style="25" customWidth="1"/>
    <col min="1547" max="1547" width="22.28515625" style="25" customWidth="1"/>
    <col min="1548" max="1792" width="11.42578125" style="25"/>
    <col min="1793" max="1793" width="1.7109375" style="25" customWidth="1"/>
    <col min="1794" max="1794" width="88.28515625" style="25" customWidth="1"/>
    <col min="1795" max="1795" width="53.85546875" style="25" customWidth="1"/>
    <col min="1796" max="1796" width="62.28515625" style="25" customWidth="1"/>
    <col min="1797" max="1797" width="50.7109375" style="25" customWidth="1"/>
    <col min="1798" max="1798" width="34.7109375" style="25" customWidth="1"/>
    <col min="1799" max="1799" width="30.85546875" style="25" customWidth="1"/>
    <col min="1800" max="1800" width="23.85546875" style="25" customWidth="1"/>
    <col min="1801" max="1801" width="41.7109375" style="25" customWidth="1"/>
    <col min="1802" max="1802" width="16.85546875" style="25" customWidth="1"/>
    <col min="1803" max="1803" width="22.28515625" style="25" customWidth="1"/>
    <col min="1804" max="2048" width="11.42578125" style="25"/>
    <col min="2049" max="2049" width="1.7109375" style="25" customWidth="1"/>
    <col min="2050" max="2050" width="88.28515625" style="25" customWidth="1"/>
    <col min="2051" max="2051" width="53.85546875" style="25" customWidth="1"/>
    <col min="2052" max="2052" width="62.28515625" style="25" customWidth="1"/>
    <col min="2053" max="2053" width="50.7109375" style="25" customWidth="1"/>
    <col min="2054" max="2054" width="34.7109375" style="25" customWidth="1"/>
    <col min="2055" max="2055" width="30.85546875" style="25" customWidth="1"/>
    <col min="2056" max="2056" width="23.85546875" style="25" customWidth="1"/>
    <col min="2057" max="2057" width="41.7109375" style="25" customWidth="1"/>
    <col min="2058" max="2058" width="16.85546875" style="25" customWidth="1"/>
    <col min="2059" max="2059" width="22.28515625" style="25" customWidth="1"/>
    <col min="2060" max="2304" width="11.42578125" style="25"/>
    <col min="2305" max="2305" width="1.7109375" style="25" customWidth="1"/>
    <col min="2306" max="2306" width="88.28515625" style="25" customWidth="1"/>
    <col min="2307" max="2307" width="53.85546875" style="25" customWidth="1"/>
    <col min="2308" max="2308" width="62.28515625" style="25" customWidth="1"/>
    <col min="2309" max="2309" width="50.7109375" style="25" customWidth="1"/>
    <col min="2310" max="2310" width="34.7109375" style="25" customWidth="1"/>
    <col min="2311" max="2311" width="30.85546875" style="25" customWidth="1"/>
    <col min="2312" max="2312" width="23.85546875" style="25" customWidth="1"/>
    <col min="2313" max="2313" width="41.7109375" style="25" customWidth="1"/>
    <col min="2314" max="2314" width="16.85546875" style="25" customWidth="1"/>
    <col min="2315" max="2315" width="22.28515625" style="25" customWidth="1"/>
    <col min="2316" max="2560" width="11.42578125" style="25"/>
    <col min="2561" max="2561" width="1.7109375" style="25" customWidth="1"/>
    <col min="2562" max="2562" width="88.28515625" style="25" customWidth="1"/>
    <col min="2563" max="2563" width="53.85546875" style="25" customWidth="1"/>
    <col min="2564" max="2564" width="62.28515625" style="25" customWidth="1"/>
    <col min="2565" max="2565" width="50.7109375" style="25" customWidth="1"/>
    <col min="2566" max="2566" width="34.7109375" style="25" customWidth="1"/>
    <col min="2567" max="2567" width="30.85546875" style="25" customWidth="1"/>
    <col min="2568" max="2568" width="23.85546875" style="25" customWidth="1"/>
    <col min="2569" max="2569" width="41.7109375" style="25" customWidth="1"/>
    <col min="2570" max="2570" width="16.85546875" style="25" customWidth="1"/>
    <col min="2571" max="2571" width="22.28515625" style="25" customWidth="1"/>
    <col min="2572" max="2816" width="11.42578125" style="25"/>
    <col min="2817" max="2817" width="1.7109375" style="25" customWidth="1"/>
    <col min="2818" max="2818" width="88.28515625" style="25" customWidth="1"/>
    <col min="2819" max="2819" width="53.85546875" style="25" customWidth="1"/>
    <col min="2820" max="2820" width="62.28515625" style="25" customWidth="1"/>
    <col min="2821" max="2821" width="50.7109375" style="25" customWidth="1"/>
    <col min="2822" max="2822" width="34.7109375" style="25" customWidth="1"/>
    <col min="2823" max="2823" width="30.85546875" style="25" customWidth="1"/>
    <col min="2824" max="2824" width="23.85546875" style="25" customWidth="1"/>
    <col min="2825" max="2825" width="41.7109375" style="25" customWidth="1"/>
    <col min="2826" max="2826" width="16.85546875" style="25" customWidth="1"/>
    <col min="2827" max="2827" width="22.28515625" style="25" customWidth="1"/>
    <col min="2828" max="3072" width="11.42578125" style="25"/>
    <col min="3073" max="3073" width="1.7109375" style="25" customWidth="1"/>
    <col min="3074" max="3074" width="88.28515625" style="25" customWidth="1"/>
    <col min="3075" max="3075" width="53.85546875" style="25" customWidth="1"/>
    <col min="3076" max="3076" width="62.28515625" style="25" customWidth="1"/>
    <col min="3077" max="3077" width="50.7109375" style="25" customWidth="1"/>
    <col min="3078" max="3078" width="34.7109375" style="25" customWidth="1"/>
    <col min="3079" max="3079" width="30.85546875" style="25" customWidth="1"/>
    <col min="3080" max="3080" width="23.85546875" style="25" customWidth="1"/>
    <col min="3081" max="3081" width="41.7109375" style="25" customWidth="1"/>
    <col min="3082" max="3082" width="16.85546875" style="25" customWidth="1"/>
    <col min="3083" max="3083" width="22.28515625" style="25" customWidth="1"/>
    <col min="3084" max="3328" width="11.42578125" style="25"/>
    <col min="3329" max="3329" width="1.7109375" style="25" customWidth="1"/>
    <col min="3330" max="3330" width="88.28515625" style="25" customWidth="1"/>
    <col min="3331" max="3331" width="53.85546875" style="25" customWidth="1"/>
    <col min="3332" max="3332" width="62.28515625" style="25" customWidth="1"/>
    <col min="3333" max="3333" width="50.7109375" style="25" customWidth="1"/>
    <col min="3334" max="3334" width="34.7109375" style="25" customWidth="1"/>
    <col min="3335" max="3335" width="30.85546875" style="25" customWidth="1"/>
    <col min="3336" max="3336" width="23.85546875" style="25" customWidth="1"/>
    <col min="3337" max="3337" width="41.7109375" style="25" customWidth="1"/>
    <col min="3338" max="3338" width="16.85546875" style="25" customWidth="1"/>
    <col min="3339" max="3339" width="22.28515625" style="25" customWidth="1"/>
    <col min="3340" max="3584" width="11.42578125" style="25"/>
    <col min="3585" max="3585" width="1.7109375" style="25" customWidth="1"/>
    <col min="3586" max="3586" width="88.28515625" style="25" customWidth="1"/>
    <col min="3587" max="3587" width="53.85546875" style="25" customWidth="1"/>
    <col min="3588" max="3588" width="62.28515625" style="25" customWidth="1"/>
    <col min="3589" max="3589" width="50.7109375" style="25" customWidth="1"/>
    <col min="3590" max="3590" width="34.7109375" style="25" customWidth="1"/>
    <col min="3591" max="3591" width="30.85546875" style="25" customWidth="1"/>
    <col min="3592" max="3592" width="23.85546875" style="25" customWidth="1"/>
    <col min="3593" max="3593" width="41.7109375" style="25" customWidth="1"/>
    <col min="3594" max="3594" width="16.85546875" style="25" customWidth="1"/>
    <col min="3595" max="3595" width="22.28515625" style="25" customWidth="1"/>
    <col min="3596" max="3840" width="11.42578125" style="25"/>
    <col min="3841" max="3841" width="1.7109375" style="25" customWidth="1"/>
    <col min="3842" max="3842" width="88.28515625" style="25" customWidth="1"/>
    <col min="3843" max="3843" width="53.85546875" style="25" customWidth="1"/>
    <col min="3844" max="3844" width="62.28515625" style="25" customWidth="1"/>
    <col min="3845" max="3845" width="50.7109375" style="25" customWidth="1"/>
    <col min="3846" max="3846" width="34.7109375" style="25" customWidth="1"/>
    <col min="3847" max="3847" width="30.85546875" style="25" customWidth="1"/>
    <col min="3848" max="3848" width="23.85546875" style="25" customWidth="1"/>
    <col min="3849" max="3849" width="41.7109375" style="25" customWidth="1"/>
    <col min="3850" max="3850" width="16.85546875" style="25" customWidth="1"/>
    <col min="3851" max="3851" width="22.28515625" style="25" customWidth="1"/>
    <col min="3852" max="4096" width="11.42578125" style="25"/>
    <col min="4097" max="4097" width="1.7109375" style="25" customWidth="1"/>
    <col min="4098" max="4098" width="88.28515625" style="25" customWidth="1"/>
    <col min="4099" max="4099" width="53.85546875" style="25" customWidth="1"/>
    <col min="4100" max="4100" width="62.28515625" style="25" customWidth="1"/>
    <col min="4101" max="4101" width="50.7109375" style="25" customWidth="1"/>
    <col min="4102" max="4102" width="34.7109375" style="25" customWidth="1"/>
    <col min="4103" max="4103" width="30.85546875" style="25" customWidth="1"/>
    <col min="4104" max="4104" width="23.85546875" style="25" customWidth="1"/>
    <col min="4105" max="4105" width="41.7109375" style="25" customWidth="1"/>
    <col min="4106" max="4106" width="16.85546875" style="25" customWidth="1"/>
    <col min="4107" max="4107" width="22.28515625" style="25" customWidth="1"/>
    <col min="4108" max="4352" width="11.42578125" style="25"/>
    <col min="4353" max="4353" width="1.7109375" style="25" customWidth="1"/>
    <col min="4354" max="4354" width="88.28515625" style="25" customWidth="1"/>
    <col min="4355" max="4355" width="53.85546875" style="25" customWidth="1"/>
    <col min="4356" max="4356" width="62.28515625" style="25" customWidth="1"/>
    <col min="4357" max="4357" width="50.7109375" style="25" customWidth="1"/>
    <col min="4358" max="4358" width="34.7109375" style="25" customWidth="1"/>
    <col min="4359" max="4359" width="30.85546875" style="25" customWidth="1"/>
    <col min="4360" max="4360" width="23.85546875" style="25" customWidth="1"/>
    <col min="4361" max="4361" width="41.7109375" style="25" customWidth="1"/>
    <col min="4362" max="4362" width="16.85546875" style="25" customWidth="1"/>
    <col min="4363" max="4363" width="22.28515625" style="25" customWidth="1"/>
    <col min="4364" max="4608" width="11.42578125" style="25"/>
    <col min="4609" max="4609" width="1.7109375" style="25" customWidth="1"/>
    <col min="4610" max="4610" width="88.28515625" style="25" customWidth="1"/>
    <col min="4611" max="4611" width="53.85546875" style="25" customWidth="1"/>
    <col min="4612" max="4612" width="62.28515625" style="25" customWidth="1"/>
    <col min="4613" max="4613" width="50.7109375" style="25" customWidth="1"/>
    <col min="4614" max="4614" width="34.7109375" style="25" customWidth="1"/>
    <col min="4615" max="4615" width="30.85546875" style="25" customWidth="1"/>
    <col min="4616" max="4616" width="23.85546875" style="25" customWidth="1"/>
    <col min="4617" max="4617" width="41.7109375" style="25" customWidth="1"/>
    <col min="4618" max="4618" width="16.85546875" style="25" customWidth="1"/>
    <col min="4619" max="4619" width="22.28515625" style="25" customWidth="1"/>
    <col min="4620" max="4864" width="11.42578125" style="25"/>
    <col min="4865" max="4865" width="1.7109375" style="25" customWidth="1"/>
    <col min="4866" max="4866" width="88.28515625" style="25" customWidth="1"/>
    <col min="4867" max="4867" width="53.85546875" style="25" customWidth="1"/>
    <col min="4868" max="4868" width="62.28515625" style="25" customWidth="1"/>
    <col min="4869" max="4869" width="50.7109375" style="25" customWidth="1"/>
    <col min="4870" max="4870" width="34.7109375" style="25" customWidth="1"/>
    <col min="4871" max="4871" width="30.85546875" style="25" customWidth="1"/>
    <col min="4872" max="4872" width="23.85546875" style="25" customWidth="1"/>
    <col min="4873" max="4873" width="41.7109375" style="25" customWidth="1"/>
    <col min="4874" max="4874" width="16.85546875" style="25" customWidth="1"/>
    <col min="4875" max="4875" width="22.28515625" style="25" customWidth="1"/>
    <col min="4876" max="5120" width="11.42578125" style="25"/>
    <col min="5121" max="5121" width="1.7109375" style="25" customWidth="1"/>
    <col min="5122" max="5122" width="88.28515625" style="25" customWidth="1"/>
    <col min="5123" max="5123" width="53.85546875" style="25" customWidth="1"/>
    <col min="5124" max="5124" width="62.28515625" style="25" customWidth="1"/>
    <col min="5125" max="5125" width="50.7109375" style="25" customWidth="1"/>
    <col min="5126" max="5126" width="34.7109375" style="25" customWidth="1"/>
    <col min="5127" max="5127" width="30.85546875" style="25" customWidth="1"/>
    <col min="5128" max="5128" width="23.85546875" style="25" customWidth="1"/>
    <col min="5129" max="5129" width="41.7109375" style="25" customWidth="1"/>
    <col min="5130" max="5130" width="16.85546875" style="25" customWidth="1"/>
    <col min="5131" max="5131" width="22.28515625" style="25" customWidth="1"/>
    <col min="5132" max="5376" width="11.42578125" style="25"/>
    <col min="5377" max="5377" width="1.7109375" style="25" customWidth="1"/>
    <col min="5378" max="5378" width="88.28515625" style="25" customWidth="1"/>
    <col min="5379" max="5379" width="53.85546875" style="25" customWidth="1"/>
    <col min="5380" max="5380" width="62.28515625" style="25" customWidth="1"/>
    <col min="5381" max="5381" width="50.7109375" style="25" customWidth="1"/>
    <col min="5382" max="5382" width="34.7109375" style="25" customWidth="1"/>
    <col min="5383" max="5383" width="30.85546875" style="25" customWidth="1"/>
    <col min="5384" max="5384" width="23.85546875" style="25" customWidth="1"/>
    <col min="5385" max="5385" width="41.7109375" style="25" customWidth="1"/>
    <col min="5386" max="5386" width="16.85546875" style="25" customWidth="1"/>
    <col min="5387" max="5387" width="22.28515625" style="25" customWidth="1"/>
    <col min="5388" max="5632" width="11.42578125" style="25"/>
    <col min="5633" max="5633" width="1.7109375" style="25" customWidth="1"/>
    <col min="5634" max="5634" width="88.28515625" style="25" customWidth="1"/>
    <col min="5635" max="5635" width="53.85546875" style="25" customWidth="1"/>
    <col min="5636" max="5636" width="62.28515625" style="25" customWidth="1"/>
    <col min="5637" max="5637" width="50.7109375" style="25" customWidth="1"/>
    <col min="5638" max="5638" width="34.7109375" style="25" customWidth="1"/>
    <col min="5639" max="5639" width="30.85546875" style="25" customWidth="1"/>
    <col min="5640" max="5640" width="23.85546875" style="25" customWidth="1"/>
    <col min="5641" max="5641" width="41.7109375" style="25" customWidth="1"/>
    <col min="5642" max="5642" width="16.85546875" style="25" customWidth="1"/>
    <col min="5643" max="5643" width="22.28515625" style="25" customWidth="1"/>
    <col min="5644" max="5888" width="11.42578125" style="25"/>
    <col min="5889" max="5889" width="1.7109375" style="25" customWidth="1"/>
    <col min="5890" max="5890" width="88.28515625" style="25" customWidth="1"/>
    <col min="5891" max="5891" width="53.85546875" style="25" customWidth="1"/>
    <col min="5892" max="5892" width="62.28515625" style="25" customWidth="1"/>
    <col min="5893" max="5893" width="50.7109375" style="25" customWidth="1"/>
    <col min="5894" max="5894" width="34.7109375" style="25" customWidth="1"/>
    <col min="5895" max="5895" width="30.85546875" style="25" customWidth="1"/>
    <col min="5896" max="5896" width="23.85546875" style="25" customWidth="1"/>
    <col min="5897" max="5897" width="41.7109375" style="25" customWidth="1"/>
    <col min="5898" max="5898" width="16.85546875" style="25" customWidth="1"/>
    <col min="5899" max="5899" width="22.28515625" style="25" customWidth="1"/>
    <col min="5900" max="6144" width="11.42578125" style="25"/>
    <col min="6145" max="6145" width="1.7109375" style="25" customWidth="1"/>
    <col min="6146" max="6146" width="88.28515625" style="25" customWidth="1"/>
    <col min="6147" max="6147" width="53.85546875" style="25" customWidth="1"/>
    <col min="6148" max="6148" width="62.28515625" style="25" customWidth="1"/>
    <col min="6149" max="6149" width="50.7109375" style="25" customWidth="1"/>
    <col min="6150" max="6150" width="34.7109375" style="25" customWidth="1"/>
    <col min="6151" max="6151" width="30.85546875" style="25" customWidth="1"/>
    <col min="6152" max="6152" width="23.85546875" style="25" customWidth="1"/>
    <col min="6153" max="6153" width="41.7109375" style="25" customWidth="1"/>
    <col min="6154" max="6154" width="16.85546875" style="25" customWidth="1"/>
    <col min="6155" max="6155" width="22.28515625" style="25" customWidth="1"/>
    <col min="6156" max="6400" width="11.42578125" style="25"/>
    <col min="6401" max="6401" width="1.7109375" style="25" customWidth="1"/>
    <col min="6402" max="6402" width="88.28515625" style="25" customWidth="1"/>
    <col min="6403" max="6403" width="53.85546875" style="25" customWidth="1"/>
    <col min="6404" max="6404" width="62.28515625" style="25" customWidth="1"/>
    <col min="6405" max="6405" width="50.7109375" style="25" customWidth="1"/>
    <col min="6406" max="6406" width="34.7109375" style="25" customWidth="1"/>
    <col min="6407" max="6407" width="30.85546875" style="25" customWidth="1"/>
    <col min="6408" max="6408" width="23.85546875" style="25" customWidth="1"/>
    <col min="6409" max="6409" width="41.7109375" style="25" customWidth="1"/>
    <col min="6410" max="6410" width="16.85546875" style="25" customWidth="1"/>
    <col min="6411" max="6411" width="22.28515625" style="25" customWidth="1"/>
    <col min="6412" max="6656" width="11.42578125" style="25"/>
    <col min="6657" max="6657" width="1.7109375" style="25" customWidth="1"/>
    <col min="6658" max="6658" width="88.28515625" style="25" customWidth="1"/>
    <col min="6659" max="6659" width="53.85546875" style="25" customWidth="1"/>
    <col min="6660" max="6660" width="62.28515625" style="25" customWidth="1"/>
    <col min="6661" max="6661" width="50.7109375" style="25" customWidth="1"/>
    <col min="6662" max="6662" width="34.7109375" style="25" customWidth="1"/>
    <col min="6663" max="6663" width="30.85546875" style="25" customWidth="1"/>
    <col min="6664" max="6664" width="23.85546875" style="25" customWidth="1"/>
    <col min="6665" max="6665" width="41.7109375" style="25" customWidth="1"/>
    <col min="6666" max="6666" width="16.85546875" style="25" customWidth="1"/>
    <col min="6667" max="6667" width="22.28515625" style="25" customWidth="1"/>
    <col min="6668" max="6912" width="11.42578125" style="25"/>
    <col min="6913" max="6913" width="1.7109375" style="25" customWidth="1"/>
    <col min="6914" max="6914" width="88.28515625" style="25" customWidth="1"/>
    <col min="6915" max="6915" width="53.85546875" style="25" customWidth="1"/>
    <col min="6916" max="6916" width="62.28515625" style="25" customWidth="1"/>
    <col min="6917" max="6917" width="50.7109375" style="25" customWidth="1"/>
    <col min="6918" max="6918" width="34.7109375" style="25" customWidth="1"/>
    <col min="6919" max="6919" width="30.85546875" style="25" customWidth="1"/>
    <col min="6920" max="6920" width="23.85546875" style="25" customWidth="1"/>
    <col min="6921" max="6921" width="41.7109375" style="25" customWidth="1"/>
    <col min="6922" max="6922" width="16.85546875" style="25" customWidth="1"/>
    <col min="6923" max="6923" width="22.28515625" style="25" customWidth="1"/>
    <col min="6924" max="7168" width="11.42578125" style="25"/>
    <col min="7169" max="7169" width="1.7109375" style="25" customWidth="1"/>
    <col min="7170" max="7170" width="88.28515625" style="25" customWidth="1"/>
    <col min="7171" max="7171" width="53.85546875" style="25" customWidth="1"/>
    <col min="7172" max="7172" width="62.28515625" style="25" customWidth="1"/>
    <col min="7173" max="7173" width="50.7109375" style="25" customWidth="1"/>
    <col min="7174" max="7174" width="34.7109375" style="25" customWidth="1"/>
    <col min="7175" max="7175" width="30.85546875" style="25" customWidth="1"/>
    <col min="7176" max="7176" width="23.85546875" style="25" customWidth="1"/>
    <col min="7177" max="7177" width="41.7109375" style="25" customWidth="1"/>
    <col min="7178" max="7178" width="16.85546875" style="25" customWidth="1"/>
    <col min="7179" max="7179" width="22.28515625" style="25" customWidth="1"/>
    <col min="7180" max="7424" width="11.42578125" style="25"/>
    <col min="7425" max="7425" width="1.7109375" style="25" customWidth="1"/>
    <col min="7426" max="7426" width="88.28515625" style="25" customWidth="1"/>
    <col min="7427" max="7427" width="53.85546875" style="25" customWidth="1"/>
    <col min="7428" max="7428" width="62.28515625" style="25" customWidth="1"/>
    <col min="7429" max="7429" width="50.7109375" style="25" customWidth="1"/>
    <col min="7430" max="7430" width="34.7109375" style="25" customWidth="1"/>
    <col min="7431" max="7431" width="30.85546875" style="25" customWidth="1"/>
    <col min="7432" max="7432" width="23.85546875" style="25" customWidth="1"/>
    <col min="7433" max="7433" width="41.7109375" style="25" customWidth="1"/>
    <col min="7434" max="7434" width="16.85546875" style="25" customWidth="1"/>
    <col min="7435" max="7435" width="22.28515625" style="25" customWidth="1"/>
    <col min="7436" max="7680" width="11.42578125" style="25"/>
    <col min="7681" max="7681" width="1.7109375" style="25" customWidth="1"/>
    <col min="7682" max="7682" width="88.28515625" style="25" customWidth="1"/>
    <col min="7683" max="7683" width="53.85546875" style="25" customWidth="1"/>
    <col min="7684" max="7684" width="62.28515625" style="25" customWidth="1"/>
    <col min="7685" max="7685" width="50.7109375" style="25" customWidth="1"/>
    <col min="7686" max="7686" width="34.7109375" style="25" customWidth="1"/>
    <col min="7687" max="7687" width="30.85546875" style="25" customWidth="1"/>
    <col min="7688" max="7688" width="23.85546875" style="25" customWidth="1"/>
    <col min="7689" max="7689" width="41.7109375" style="25" customWidth="1"/>
    <col min="7690" max="7690" width="16.85546875" style="25" customWidth="1"/>
    <col min="7691" max="7691" width="22.28515625" style="25" customWidth="1"/>
    <col min="7692" max="7936" width="11.42578125" style="25"/>
    <col min="7937" max="7937" width="1.7109375" style="25" customWidth="1"/>
    <col min="7938" max="7938" width="88.28515625" style="25" customWidth="1"/>
    <col min="7939" max="7939" width="53.85546875" style="25" customWidth="1"/>
    <col min="7940" max="7940" width="62.28515625" style="25" customWidth="1"/>
    <col min="7941" max="7941" width="50.7109375" style="25" customWidth="1"/>
    <col min="7942" max="7942" width="34.7109375" style="25" customWidth="1"/>
    <col min="7943" max="7943" width="30.85546875" style="25" customWidth="1"/>
    <col min="7944" max="7944" width="23.85546875" style="25" customWidth="1"/>
    <col min="7945" max="7945" width="41.7109375" style="25" customWidth="1"/>
    <col min="7946" max="7946" width="16.85546875" style="25" customWidth="1"/>
    <col min="7947" max="7947" width="22.28515625" style="25" customWidth="1"/>
    <col min="7948" max="8192" width="11.42578125" style="25"/>
    <col min="8193" max="8193" width="1.7109375" style="25" customWidth="1"/>
    <col min="8194" max="8194" width="88.28515625" style="25" customWidth="1"/>
    <col min="8195" max="8195" width="53.85546875" style="25" customWidth="1"/>
    <col min="8196" max="8196" width="62.28515625" style="25" customWidth="1"/>
    <col min="8197" max="8197" width="50.7109375" style="25" customWidth="1"/>
    <col min="8198" max="8198" width="34.7109375" style="25" customWidth="1"/>
    <col min="8199" max="8199" width="30.85546875" style="25" customWidth="1"/>
    <col min="8200" max="8200" width="23.85546875" style="25" customWidth="1"/>
    <col min="8201" max="8201" width="41.7109375" style="25" customWidth="1"/>
    <col min="8202" max="8202" width="16.85546875" style="25" customWidth="1"/>
    <col min="8203" max="8203" width="22.28515625" style="25" customWidth="1"/>
    <col min="8204" max="8448" width="11.42578125" style="25"/>
    <col min="8449" max="8449" width="1.7109375" style="25" customWidth="1"/>
    <col min="8450" max="8450" width="88.28515625" style="25" customWidth="1"/>
    <col min="8451" max="8451" width="53.85546875" style="25" customWidth="1"/>
    <col min="8452" max="8452" width="62.28515625" style="25" customWidth="1"/>
    <col min="8453" max="8453" width="50.7109375" style="25" customWidth="1"/>
    <col min="8454" max="8454" width="34.7109375" style="25" customWidth="1"/>
    <col min="8455" max="8455" width="30.85546875" style="25" customWidth="1"/>
    <col min="8456" max="8456" width="23.85546875" style="25" customWidth="1"/>
    <col min="8457" max="8457" width="41.7109375" style="25" customWidth="1"/>
    <col min="8458" max="8458" width="16.85546875" style="25" customWidth="1"/>
    <col min="8459" max="8459" width="22.28515625" style="25" customWidth="1"/>
    <col min="8460" max="8704" width="11.42578125" style="25"/>
    <col min="8705" max="8705" width="1.7109375" style="25" customWidth="1"/>
    <col min="8706" max="8706" width="88.28515625" style="25" customWidth="1"/>
    <col min="8707" max="8707" width="53.85546875" style="25" customWidth="1"/>
    <col min="8708" max="8708" width="62.28515625" style="25" customWidth="1"/>
    <col min="8709" max="8709" width="50.7109375" style="25" customWidth="1"/>
    <col min="8710" max="8710" width="34.7109375" style="25" customWidth="1"/>
    <col min="8711" max="8711" width="30.85546875" style="25" customWidth="1"/>
    <col min="8712" max="8712" width="23.85546875" style="25" customWidth="1"/>
    <col min="8713" max="8713" width="41.7109375" style="25" customWidth="1"/>
    <col min="8714" max="8714" width="16.85546875" style="25" customWidth="1"/>
    <col min="8715" max="8715" width="22.28515625" style="25" customWidth="1"/>
    <col min="8716" max="8960" width="11.42578125" style="25"/>
    <col min="8961" max="8961" width="1.7109375" style="25" customWidth="1"/>
    <col min="8962" max="8962" width="88.28515625" style="25" customWidth="1"/>
    <col min="8963" max="8963" width="53.85546875" style="25" customWidth="1"/>
    <col min="8964" max="8964" width="62.28515625" style="25" customWidth="1"/>
    <col min="8965" max="8965" width="50.7109375" style="25" customWidth="1"/>
    <col min="8966" max="8966" width="34.7109375" style="25" customWidth="1"/>
    <col min="8967" max="8967" width="30.85546875" style="25" customWidth="1"/>
    <col min="8968" max="8968" width="23.85546875" style="25" customWidth="1"/>
    <col min="8969" max="8969" width="41.7109375" style="25" customWidth="1"/>
    <col min="8970" max="8970" width="16.85546875" style="25" customWidth="1"/>
    <col min="8971" max="8971" width="22.28515625" style="25" customWidth="1"/>
    <col min="8972" max="9216" width="11.42578125" style="25"/>
    <col min="9217" max="9217" width="1.7109375" style="25" customWidth="1"/>
    <col min="9218" max="9218" width="88.28515625" style="25" customWidth="1"/>
    <col min="9219" max="9219" width="53.85546875" style="25" customWidth="1"/>
    <col min="9220" max="9220" width="62.28515625" style="25" customWidth="1"/>
    <col min="9221" max="9221" width="50.7109375" style="25" customWidth="1"/>
    <col min="9222" max="9222" width="34.7109375" style="25" customWidth="1"/>
    <col min="9223" max="9223" width="30.85546875" style="25" customWidth="1"/>
    <col min="9224" max="9224" width="23.85546875" style="25" customWidth="1"/>
    <col min="9225" max="9225" width="41.7109375" style="25" customWidth="1"/>
    <col min="9226" max="9226" width="16.85546875" style="25" customWidth="1"/>
    <col min="9227" max="9227" width="22.28515625" style="25" customWidth="1"/>
    <col min="9228" max="9472" width="11.42578125" style="25"/>
    <col min="9473" max="9473" width="1.7109375" style="25" customWidth="1"/>
    <col min="9474" max="9474" width="88.28515625" style="25" customWidth="1"/>
    <col min="9475" max="9475" width="53.85546875" style="25" customWidth="1"/>
    <col min="9476" max="9476" width="62.28515625" style="25" customWidth="1"/>
    <col min="9477" max="9477" width="50.7109375" style="25" customWidth="1"/>
    <col min="9478" max="9478" width="34.7109375" style="25" customWidth="1"/>
    <col min="9479" max="9479" width="30.85546875" style="25" customWidth="1"/>
    <col min="9480" max="9480" width="23.85546875" style="25" customWidth="1"/>
    <col min="9481" max="9481" width="41.7109375" style="25" customWidth="1"/>
    <col min="9482" max="9482" width="16.85546875" style="25" customWidth="1"/>
    <col min="9483" max="9483" width="22.28515625" style="25" customWidth="1"/>
    <col min="9484" max="9728" width="11.42578125" style="25"/>
    <col min="9729" max="9729" width="1.7109375" style="25" customWidth="1"/>
    <col min="9730" max="9730" width="88.28515625" style="25" customWidth="1"/>
    <col min="9731" max="9731" width="53.85546875" style="25" customWidth="1"/>
    <col min="9732" max="9732" width="62.28515625" style="25" customWidth="1"/>
    <col min="9733" max="9733" width="50.7109375" style="25" customWidth="1"/>
    <col min="9734" max="9734" width="34.7109375" style="25" customWidth="1"/>
    <col min="9735" max="9735" width="30.85546875" style="25" customWidth="1"/>
    <col min="9736" max="9736" width="23.85546875" style="25" customWidth="1"/>
    <col min="9737" max="9737" width="41.7109375" style="25" customWidth="1"/>
    <col min="9738" max="9738" width="16.85546875" style="25" customWidth="1"/>
    <col min="9739" max="9739" width="22.28515625" style="25" customWidth="1"/>
    <col min="9740" max="9984" width="11.42578125" style="25"/>
    <col min="9985" max="9985" width="1.7109375" style="25" customWidth="1"/>
    <col min="9986" max="9986" width="88.28515625" style="25" customWidth="1"/>
    <col min="9987" max="9987" width="53.85546875" style="25" customWidth="1"/>
    <col min="9988" max="9988" width="62.28515625" style="25" customWidth="1"/>
    <col min="9989" max="9989" width="50.7109375" style="25" customWidth="1"/>
    <col min="9990" max="9990" width="34.7109375" style="25" customWidth="1"/>
    <col min="9991" max="9991" width="30.85546875" style="25" customWidth="1"/>
    <col min="9992" max="9992" width="23.85546875" style="25" customWidth="1"/>
    <col min="9993" max="9993" width="41.7109375" style="25" customWidth="1"/>
    <col min="9994" max="9994" width="16.85546875" style="25" customWidth="1"/>
    <col min="9995" max="9995" width="22.28515625" style="25" customWidth="1"/>
    <col min="9996" max="10240" width="11.42578125" style="25"/>
    <col min="10241" max="10241" width="1.7109375" style="25" customWidth="1"/>
    <col min="10242" max="10242" width="88.28515625" style="25" customWidth="1"/>
    <col min="10243" max="10243" width="53.85546875" style="25" customWidth="1"/>
    <col min="10244" max="10244" width="62.28515625" style="25" customWidth="1"/>
    <col min="10245" max="10245" width="50.7109375" style="25" customWidth="1"/>
    <col min="10246" max="10246" width="34.7109375" style="25" customWidth="1"/>
    <col min="10247" max="10247" width="30.85546875" style="25" customWidth="1"/>
    <col min="10248" max="10248" width="23.85546875" style="25" customWidth="1"/>
    <col min="10249" max="10249" width="41.7109375" style="25" customWidth="1"/>
    <col min="10250" max="10250" width="16.85546875" style="25" customWidth="1"/>
    <col min="10251" max="10251" width="22.28515625" style="25" customWidth="1"/>
    <col min="10252" max="10496" width="11.42578125" style="25"/>
    <col min="10497" max="10497" width="1.7109375" style="25" customWidth="1"/>
    <col min="10498" max="10498" width="88.28515625" style="25" customWidth="1"/>
    <col min="10499" max="10499" width="53.85546875" style="25" customWidth="1"/>
    <col min="10500" max="10500" width="62.28515625" style="25" customWidth="1"/>
    <col min="10501" max="10501" width="50.7109375" style="25" customWidth="1"/>
    <col min="10502" max="10502" width="34.7109375" style="25" customWidth="1"/>
    <col min="10503" max="10503" width="30.85546875" style="25" customWidth="1"/>
    <col min="10504" max="10504" width="23.85546875" style="25" customWidth="1"/>
    <col min="10505" max="10505" width="41.7109375" style="25" customWidth="1"/>
    <col min="10506" max="10506" width="16.85546875" style="25" customWidth="1"/>
    <col min="10507" max="10507" width="22.28515625" style="25" customWidth="1"/>
    <col min="10508" max="10752" width="11.42578125" style="25"/>
    <col min="10753" max="10753" width="1.7109375" style="25" customWidth="1"/>
    <col min="10754" max="10754" width="88.28515625" style="25" customWidth="1"/>
    <col min="10755" max="10755" width="53.85546875" style="25" customWidth="1"/>
    <col min="10756" max="10756" width="62.28515625" style="25" customWidth="1"/>
    <col min="10757" max="10757" width="50.7109375" style="25" customWidth="1"/>
    <col min="10758" max="10758" width="34.7109375" style="25" customWidth="1"/>
    <col min="10759" max="10759" width="30.85546875" style="25" customWidth="1"/>
    <col min="10760" max="10760" width="23.85546875" style="25" customWidth="1"/>
    <col min="10761" max="10761" width="41.7109375" style="25" customWidth="1"/>
    <col min="10762" max="10762" width="16.85546875" style="25" customWidth="1"/>
    <col min="10763" max="10763" width="22.28515625" style="25" customWidth="1"/>
    <col min="10764" max="11008" width="11.42578125" style="25"/>
    <col min="11009" max="11009" width="1.7109375" style="25" customWidth="1"/>
    <col min="11010" max="11010" width="88.28515625" style="25" customWidth="1"/>
    <col min="11011" max="11011" width="53.85546875" style="25" customWidth="1"/>
    <col min="11012" max="11012" width="62.28515625" style="25" customWidth="1"/>
    <col min="11013" max="11013" width="50.7109375" style="25" customWidth="1"/>
    <col min="11014" max="11014" width="34.7109375" style="25" customWidth="1"/>
    <col min="11015" max="11015" width="30.85546875" style="25" customWidth="1"/>
    <col min="11016" max="11016" width="23.85546875" style="25" customWidth="1"/>
    <col min="11017" max="11017" width="41.7109375" style="25" customWidth="1"/>
    <col min="11018" max="11018" width="16.85546875" style="25" customWidth="1"/>
    <col min="11019" max="11019" width="22.28515625" style="25" customWidth="1"/>
    <col min="11020" max="11264" width="11.42578125" style="25"/>
    <col min="11265" max="11265" width="1.7109375" style="25" customWidth="1"/>
    <col min="11266" max="11266" width="88.28515625" style="25" customWidth="1"/>
    <col min="11267" max="11267" width="53.85546875" style="25" customWidth="1"/>
    <col min="11268" max="11268" width="62.28515625" style="25" customWidth="1"/>
    <col min="11269" max="11269" width="50.7109375" style="25" customWidth="1"/>
    <col min="11270" max="11270" width="34.7109375" style="25" customWidth="1"/>
    <col min="11271" max="11271" width="30.85546875" style="25" customWidth="1"/>
    <col min="11272" max="11272" width="23.85546875" style="25" customWidth="1"/>
    <col min="11273" max="11273" width="41.7109375" style="25" customWidth="1"/>
    <col min="11274" max="11274" width="16.85546875" style="25" customWidth="1"/>
    <col min="11275" max="11275" width="22.28515625" style="25" customWidth="1"/>
    <col min="11276" max="11520" width="11.42578125" style="25"/>
    <col min="11521" max="11521" width="1.7109375" style="25" customWidth="1"/>
    <col min="11522" max="11522" width="88.28515625" style="25" customWidth="1"/>
    <col min="11523" max="11523" width="53.85546875" style="25" customWidth="1"/>
    <col min="11524" max="11524" width="62.28515625" style="25" customWidth="1"/>
    <col min="11525" max="11525" width="50.7109375" style="25" customWidth="1"/>
    <col min="11526" max="11526" width="34.7109375" style="25" customWidth="1"/>
    <col min="11527" max="11527" width="30.85546875" style="25" customWidth="1"/>
    <col min="11528" max="11528" width="23.85546875" style="25" customWidth="1"/>
    <col min="11529" max="11529" width="41.7109375" style="25" customWidth="1"/>
    <col min="11530" max="11530" width="16.85546875" style="25" customWidth="1"/>
    <col min="11531" max="11531" width="22.28515625" style="25" customWidth="1"/>
    <col min="11532" max="11776" width="11.42578125" style="25"/>
    <col min="11777" max="11777" width="1.7109375" style="25" customWidth="1"/>
    <col min="11778" max="11778" width="88.28515625" style="25" customWidth="1"/>
    <col min="11779" max="11779" width="53.85546875" style="25" customWidth="1"/>
    <col min="11780" max="11780" width="62.28515625" style="25" customWidth="1"/>
    <col min="11781" max="11781" width="50.7109375" style="25" customWidth="1"/>
    <col min="11782" max="11782" width="34.7109375" style="25" customWidth="1"/>
    <col min="11783" max="11783" width="30.85546875" style="25" customWidth="1"/>
    <col min="11784" max="11784" width="23.85546875" style="25" customWidth="1"/>
    <col min="11785" max="11785" width="41.7109375" style="25" customWidth="1"/>
    <col min="11786" max="11786" width="16.85546875" style="25" customWidth="1"/>
    <col min="11787" max="11787" width="22.28515625" style="25" customWidth="1"/>
    <col min="11788" max="12032" width="11.42578125" style="25"/>
    <col min="12033" max="12033" width="1.7109375" style="25" customWidth="1"/>
    <col min="12034" max="12034" width="88.28515625" style="25" customWidth="1"/>
    <col min="12035" max="12035" width="53.85546875" style="25" customWidth="1"/>
    <col min="12036" max="12036" width="62.28515625" style="25" customWidth="1"/>
    <col min="12037" max="12037" width="50.7109375" style="25" customWidth="1"/>
    <col min="12038" max="12038" width="34.7109375" style="25" customWidth="1"/>
    <col min="12039" max="12039" width="30.85546875" style="25" customWidth="1"/>
    <col min="12040" max="12040" width="23.85546875" style="25" customWidth="1"/>
    <col min="12041" max="12041" width="41.7109375" style="25" customWidth="1"/>
    <col min="12042" max="12042" width="16.85546875" style="25" customWidth="1"/>
    <col min="12043" max="12043" width="22.28515625" style="25" customWidth="1"/>
    <col min="12044" max="12288" width="11.42578125" style="25"/>
    <col min="12289" max="12289" width="1.7109375" style="25" customWidth="1"/>
    <col min="12290" max="12290" width="88.28515625" style="25" customWidth="1"/>
    <col min="12291" max="12291" width="53.85546875" style="25" customWidth="1"/>
    <col min="12292" max="12292" width="62.28515625" style="25" customWidth="1"/>
    <col min="12293" max="12293" width="50.7109375" style="25" customWidth="1"/>
    <col min="12294" max="12294" width="34.7109375" style="25" customWidth="1"/>
    <col min="12295" max="12295" width="30.85546875" style="25" customWidth="1"/>
    <col min="12296" max="12296" width="23.85546875" style="25" customWidth="1"/>
    <col min="12297" max="12297" width="41.7109375" style="25" customWidth="1"/>
    <col min="12298" max="12298" width="16.85546875" style="25" customWidth="1"/>
    <col min="12299" max="12299" width="22.28515625" style="25" customWidth="1"/>
    <col min="12300" max="12544" width="11.42578125" style="25"/>
    <col min="12545" max="12545" width="1.7109375" style="25" customWidth="1"/>
    <col min="12546" max="12546" width="88.28515625" style="25" customWidth="1"/>
    <col min="12547" max="12547" width="53.85546875" style="25" customWidth="1"/>
    <col min="12548" max="12548" width="62.28515625" style="25" customWidth="1"/>
    <col min="12549" max="12549" width="50.7109375" style="25" customWidth="1"/>
    <col min="12550" max="12550" width="34.7109375" style="25" customWidth="1"/>
    <col min="12551" max="12551" width="30.85546875" style="25" customWidth="1"/>
    <col min="12552" max="12552" width="23.85546875" style="25" customWidth="1"/>
    <col min="12553" max="12553" width="41.7109375" style="25" customWidth="1"/>
    <col min="12554" max="12554" width="16.85546875" style="25" customWidth="1"/>
    <col min="12555" max="12555" width="22.28515625" style="25" customWidth="1"/>
    <col min="12556" max="12800" width="11.42578125" style="25"/>
    <col min="12801" max="12801" width="1.7109375" style="25" customWidth="1"/>
    <col min="12802" max="12802" width="88.28515625" style="25" customWidth="1"/>
    <col min="12803" max="12803" width="53.85546875" style="25" customWidth="1"/>
    <col min="12804" max="12804" width="62.28515625" style="25" customWidth="1"/>
    <col min="12805" max="12805" width="50.7109375" style="25" customWidth="1"/>
    <col min="12806" max="12806" width="34.7109375" style="25" customWidth="1"/>
    <col min="12807" max="12807" width="30.85546875" style="25" customWidth="1"/>
    <col min="12808" max="12808" width="23.85546875" style="25" customWidth="1"/>
    <col min="12809" max="12809" width="41.7109375" style="25" customWidth="1"/>
    <col min="12810" max="12810" width="16.85546875" style="25" customWidth="1"/>
    <col min="12811" max="12811" width="22.28515625" style="25" customWidth="1"/>
    <col min="12812" max="13056" width="11.42578125" style="25"/>
    <col min="13057" max="13057" width="1.7109375" style="25" customWidth="1"/>
    <col min="13058" max="13058" width="88.28515625" style="25" customWidth="1"/>
    <col min="13059" max="13059" width="53.85546875" style="25" customWidth="1"/>
    <col min="13060" max="13060" width="62.28515625" style="25" customWidth="1"/>
    <col min="13061" max="13061" width="50.7109375" style="25" customWidth="1"/>
    <col min="13062" max="13062" width="34.7109375" style="25" customWidth="1"/>
    <col min="13063" max="13063" width="30.85546875" style="25" customWidth="1"/>
    <col min="13064" max="13064" width="23.85546875" style="25" customWidth="1"/>
    <col min="13065" max="13065" width="41.7109375" style="25" customWidth="1"/>
    <col min="13066" max="13066" width="16.85546875" style="25" customWidth="1"/>
    <col min="13067" max="13067" width="22.28515625" style="25" customWidth="1"/>
    <col min="13068" max="13312" width="11.42578125" style="25"/>
    <col min="13313" max="13313" width="1.7109375" style="25" customWidth="1"/>
    <col min="13314" max="13314" width="88.28515625" style="25" customWidth="1"/>
    <col min="13315" max="13315" width="53.85546875" style="25" customWidth="1"/>
    <col min="13316" max="13316" width="62.28515625" style="25" customWidth="1"/>
    <col min="13317" max="13317" width="50.7109375" style="25" customWidth="1"/>
    <col min="13318" max="13318" width="34.7109375" style="25" customWidth="1"/>
    <col min="13319" max="13319" width="30.85546875" style="25" customWidth="1"/>
    <col min="13320" max="13320" width="23.85546875" style="25" customWidth="1"/>
    <col min="13321" max="13321" width="41.7109375" style="25" customWidth="1"/>
    <col min="13322" max="13322" width="16.85546875" style="25" customWidth="1"/>
    <col min="13323" max="13323" width="22.28515625" style="25" customWidth="1"/>
    <col min="13324" max="13568" width="11.42578125" style="25"/>
    <col min="13569" max="13569" width="1.7109375" style="25" customWidth="1"/>
    <col min="13570" max="13570" width="88.28515625" style="25" customWidth="1"/>
    <col min="13571" max="13571" width="53.85546875" style="25" customWidth="1"/>
    <col min="13572" max="13572" width="62.28515625" style="25" customWidth="1"/>
    <col min="13573" max="13573" width="50.7109375" style="25" customWidth="1"/>
    <col min="13574" max="13574" width="34.7109375" style="25" customWidth="1"/>
    <col min="13575" max="13575" width="30.85546875" style="25" customWidth="1"/>
    <col min="13576" max="13576" width="23.85546875" style="25" customWidth="1"/>
    <col min="13577" max="13577" width="41.7109375" style="25" customWidth="1"/>
    <col min="13578" max="13578" width="16.85546875" style="25" customWidth="1"/>
    <col min="13579" max="13579" width="22.28515625" style="25" customWidth="1"/>
    <col min="13580" max="13824" width="11.42578125" style="25"/>
    <col min="13825" max="13825" width="1.7109375" style="25" customWidth="1"/>
    <col min="13826" max="13826" width="88.28515625" style="25" customWidth="1"/>
    <col min="13827" max="13827" width="53.85546875" style="25" customWidth="1"/>
    <col min="13828" max="13828" width="62.28515625" style="25" customWidth="1"/>
    <col min="13829" max="13829" width="50.7109375" style="25" customWidth="1"/>
    <col min="13830" max="13830" width="34.7109375" style="25" customWidth="1"/>
    <col min="13831" max="13831" width="30.85546875" style="25" customWidth="1"/>
    <col min="13832" max="13832" width="23.85546875" style="25" customWidth="1"/>
    <col min="13833" max="13833" width="41.7109375" style="25" customWidth="1"/>
    <col min="13834" max="13834" width="16.85546875" style="25" customWidth="1"/>
    <col min="13835" max="13835" width="22.28515625" style="25" customWidth="1"/>
    <col min="13836" max="14080" width="11.42578125" style="25"/>
    <col min="14081" max="14081" width="1.7109375" style="25" customWidth="1"/>
    <col min="14082" max="14082" width="88.28515625" style="25" customWidth="1"/>
    <col min="14083" max="14083" width="53.85546875" style="25" customWidth="1"/>
    <col min="14084" max="14084" width="62.28515625" style="25" customWidth="1"/>
    <col min="14085" max="14085" width="50.7109375" style="25" customWidth="1"/>
    <col min="14086" max="14086" width="34.7109375" style="25" customWidth="1"/>
    <col min="14087" max="14087" width="30.85546875" style="25" customWidth="1"/>
    <col min="14088" max="14088" width="23.85546875" style="25" customWidth="1"/>
    <col min="14089" max="14089" width="41.7109375" style="25" customWidth="1"/>
    <col min="14090" max="14090" width="16.85546875" style="25" customWidth="1"/>
    <col min="14091" max="14091" width="22.28515625" style="25" customWidth="1"/>
    <col min="14092" max="14336" width="11.42578125" style="25"/>
    <col min="14337" max="14337" width="1.7109375" style="25" customWidth="1"/>
    <col min="14338" max="14338" width="88.28515625" style="25" customWidth="1"/>
    <col min="14339" max="14339" width="53.85546875" style="25" customWidth="1"/>
    <col min="14340" max="14340" width="62.28515625" style="25" customWidth="1"/>
    <col min="14341" max="14341" width="50.7109375" style="25" customWidth="1"/>
    <col min="14342" max="14342" width="34.7109375" style="25" customWidth="1"/>
    <col min="14343" max="14343" width="30.85546875" style="25" customWidth="1"/>
    <col min="14344" max="14344" width="23.85546875" style="25" customWidth="1"/>
    <col min="14345" max="14345" width="41.7109375" style="25" customWidth="1"/>
    <col min="14346" max="14346" width="16.85546875" style="25" customWidth="1"/>
    <col min="14347" max="14347" width="22.28515625" style="25" customWidth="1"/>
    <col min="14348" max="14592" width="11.42578125" style="25"/>
    <col min="14593" max="14593" width="1.7109375" style="25" customWidth="1"/>
    <col min="14594" max="14594" width="88.28515625" style="25" customWidth="1"/>
    <col min="14595" max="14595" width="53.85546875" style="25" customWidth="1"/>
    <col min="14596" max="14596" width="62.28515625" style="25" customWidth="1"/>
    <col min="14597" max="14597" width="50.7109375" style="25" customWidth="1"/>
    <col min="14598" max="14598" width="34.7109375" style="25" customWidth="1"/>
    <col min="14599" max="14599" width="30.85546875" style="25" customWidth="1"/>
    <col min="14600" max="14600" width="23.85546875" style="25" customWidth="1"/>
    <col min="14601" max="14601" width="41.7109375" style="25" customWidth="1"/>
    <col min="14602" max="14602" width="16.85546875" style="25" customWidth="1"/>
    <col min="14603" max="14603" width="22.28515625" style="25" customWidth="1"/>
    <col min="14604" max="14848" width="11.42578125" style="25"/>
    <col min="14849" max="14849" width="1.7109375" style="25" customWidth="1"/>
    <col min="14850" max="14850" width="88.28515625" style="25" customWidth="1"/>
    <col min="14851" max="14851" width="53.85546875" style="25" customWidth="1"/>
    <col min="14852" max="14852" width="62.28515625" style="25" customWidth="1"/>
    <col min="14853" max="14853" width="50.7109375" style="25" customWidth="1"/>
    <col min="14854" max="14854" width="34.7109375" style="25" customWidth="1"/>
    <col min="14855" max="14855" width="30.85546875" style="25" customWidth="1"/>
    <col min="14856" max="14856" width="23.85546875" style="25" customWidth="1"/>
    <col min="14857" max="14857" width="41.7109375" style="25" customWidth="1"/>
    <col min="14858" max="14858" width="16.85546875" style="25" customWidth="1"/>
    <col min="14859" max="14859" width="22.28515625" style="25" customWidth="1"/>
    <col min="14860" max="15104" width="11.42578125" style="25"/>
    <col min="15105" max="15105" width="1.7109375" style="25" customWidth="1"/>
    <col min="15106" max="15106" width="88.28515625" style="25" customWidth="1"/>
    <col min="15107" max="15107" width="53.85546875" style="25" customWidth="1"/>
    <col min="15108" max="15108" width="62.28515625" style="25" customWidth="1"/>
    <col min="15109" max="15109" width="50.7109375" style="25" customWidth="1"/>
    <col min="15110" max="15110" width="34.7109375" style="25" customWidth="1"/>
    <col min="15111" max="15111" width="30.85546875" style="25" customWidth="1"/>
    <col min="15112" max="15112" width="23.85546875" style="25" customWidth="1"/>
    <col min="15113" max="15113" width="41.7109375" style="25" customWidth="1"/>
    <col min="15114" max="15114" width="16.85546875" style="25" customWidth="1"/>
    <col min="15115" max="15115" width="22.28515625" style="25" customWidth="1"/>
    <col min="15116" max="15360" width="11.42578125" style="25"/>
    <col min="15361" max="15361" width="1.7109375" style="25" customWidth="1"/>
    <col min="15362" max="15362" width="88.28515625" style="25" customWidth="1"/>
    <col min="15363" max="15363" width="53.85546875" style="25" customWidth="1"/>
    <col min="15364" max="15364" width="62.28515625" style="25" customWidth="1"/>
    <col min="15365" max="15365" width="50.7109375" style="25" customWidth="1"/>
    <col min="15366" max="15366" width="34.7109375" style="25" customWidth="1"/>
    <col min="15367" max="15367" width="30.85546875" style="25" customWidth="1"/>
    <col min="15368" max="15368" width="23.85546875" style="25" customWidth="1"/>
    <col min="15369" max="15369" width="41.7109375" style="25" customWidth="1"/>
    <col min="15370" max="15370" width="16.85546875" style="25" customWidth="1"/>
    <col min="15371" max="15371" width="22.28515625" style="25" customWidth="1"/>
    <col min="15372" max="15616" width="11.42578125" style="25"/>
    <col min="15617" max="15617" width="1.7109375" style="25" customWidth="1"/>
    <col min="15618" max="15618" width="88.28515625" style="25" customWidth="1"/>
    <col min="15619" max="15619" width="53.85546875" style="25" customWidth="1"/>
    <col min="15620" max="15620" width="62.28515625" style="25" customWidth="1"/>
    <col min="15621" max="15621" width="50.7109375" style="25" customWidth="1"/>
    <col min="15622" max="15622" width="34.7109375" style="25" customWidth="1"/>
    <col min="15623" max="15623" width="30.85546875" style="25" customWidth="1"/>
    <col min="15624" max="15624" width="23.85546875" style="25" customWidth="1"/>
    <col min="15625" max="15625" width="41.7109375" style="25" customWidth="1"/>
    <col min="15626" max="15626" width="16.85546875" style="25" customWidth="1"/>
    <col min="15627" max="15627" width="22.28515625" style="25" customWidth="1"/>
    <col min="15628" max="15872" width="11.42578125" style="25"/>
    <col min="15873" max="15873" width="1.7109375" style="25" customWidth="1"/>
    <col min="15874" max="15874" width="88.28515625" style="25" customWidth="1"/>
    <col min="15875" max="15875" width="53.85546875" style="25" customWidth="1"/>
    <col min="15876" max="15876" width="62.28515625" style="25" customWidth="1"/>
    <col min="15877" max="15877" width="50.7109375" style="25" customWidth="1"/>
    <col min="15878" max="15878" width="34.7109375" style="25" customWidth="1"/>
    <col min="15879" max="15879" width="30.85546875" style="25" customWidth="1"/>
    <col min="15880" max="15880" width="23.85546875" style="25" customWidth="1"/>
    <col min="15881" max="15881" width="41.7109375" style="25" customWidth="1"/>
    <col min="15882" max="15882" width="16.85546875" style="25" customWidth="1"/>
    <col min="15883" max="15883" width="22.28515625" style="25" customWidth="1"/>
    <col min="15884" max="16128" width="11.42578125" style="25"/>
    <col min="16129" max="16129" width="1.7109375" style="25" customWidth="1"/>
    <col min="16130" max="16130" width="88.28515625" style="25" customWidth="1"/>
    <col min="16131" max="16131" width="53.85546875" style="25" customWidth="1"/>
    <col min="16132" max="16132" width="62.28515625" style="25" customWidth="1"/>
    <col min="16133" max="16133" width="50.7109375" style="25" customWidth="1"/>
    <col min="16134" max="16134" width="34.7109375" style="25" customWidth="1"/>
    <col min="16135" max="16135" width="30.85546875" style="25" customWidth="1"/>
    <col min="16136" max="16136" width="23.85546875" style="25" customWidth="1"/>
    <col min="16137" max="16137" width="41.7109375" style="25" customWidth="1"/>
    <col min="16138" max="16138" width="16.85546875" style="25" customWidth="1"/>
    <col min="16139" max="16139" width="22.28515625" style="25" customWidth="1"/>
    <col min="16140" max="16384" width="11.42578125" style="25"/>
  </cols>
  <sheetData>
    <row r="1" spans="2:7" ht="24" thickBot="1" x14ac:dyDescent="0.4"/>
    <row r="2" spans="2:7" ht="21.75" customHeight="1" x14ac:dyDescent="0.35">
      <c r="B2" s="374" t="s">
        <v>51</v>
      </c>
      <c r="C2" s="375"/>
      <c r="D2" s="375"/>
      <c r="E2" s="375"/>
      <c r="F2" s="375"/>
      <c r="G2" s="376"/>
    </row>
    <row r="3" spans="2:7" ht="55.5" customHeight="1" x14ac:dyDescent="0.35">
      <c r="B3" s="59" t="s">
        <v>52</v>
      </c>
      <c r="C3" s="377" t="s">
        <v>53</v>
      </c>
      <c r="D3" s="377" t="s">
        <v>54</v>
      </c>
      <c r="E3" s="377" t="s">
        <v>55</v>
      </c>
      <c r="F3" s="377" t="s">
        <v>56</v>
      </c>
      <c r="G3" s="377" t="s">
        <v>11</v>
      </c>
    </row>
    <row r="4" spans="2:7" ht="34.5" customHeight="1" thickBot="1" x14ac:dyDescent="0.4">
      <c r="B4" s="60" t="s">
        <v>57</v>
      </c>
      <c r="C4" s="378"/>
      <c r="D4" s="378"/>
      <c r="E4" s="378"/>
      <c r="F4" s="378"/>
      <c r="G4" s="378"/>
    </row>
    <row r="5" spans="2:7" ht="348" customHeight="1" thickBot="1" x14ac:dyDescent="0.4">
      <c r="B5" s="46" t="s">
        <v>58</v>
      </c>
      <c r="C5" s="47" t="s">
        <v>59</v>
      </c>
      <c r="D5" s="48" t="s">
        <v>60</v>
      </c>
      <c r="E5" s="49" t="s">
        <v>61</v>
      </c>
      <c r="F5" s="50" t="s">
        <v>84</v>
      </c>
      <c r="G5" s="45" t="s">
        <v>62</v>
      </c>
    </row>
    <row r="6" spans="2:7" ht="333" customHeight="1" thickBot="1" x14ac:dyDescent="0.4">
      <c r="B6" s="28" t="s">
        <v>63</v>
      </c>
      <c r="C6" s="29" t="s">
        <v>59</v>
      </c>
      <c r="D6" s="27" t="s">
        <v>64</v>
      </c>
      <c r="E6" s="30" t="s">
        <v>65</v>
      </c>
      <c r="F6" s="26" t="s">
        <v>80</v>
      </c>
      <c r="G6" s="26" t="s">
        <v>81</v>
      </c>
    </row>
    <row r="7" spans="2:7" ht="351.75" customHeight="1" thickBot="1" x14ac:dyDescent="0.4">
      <c r="B7" s="37" t="s">
        <v>66</v>
      </c>
      <c r="C7" s="38" t="s">
        <v>59</v>
      </c>
      <c r="D7" s="39" t="s">
        <v>67</v>
      </c>
      <c r="E7" s="40" t="s">
        <v>68</v>
      </c>
      <c r="F7" s="41" t="s">
        <v>82</v>
      </c>
      <c r="G7" s="42" t="s">
        <v>83</v>
      </c>
    </row>
    <row r="8" spans="2:7" ht="340.5" customHeight="1" thickBot="1" x14ac:dyDescent="0.4">
      <c r="B8" s="43" t="s">
        <v>69</v>
      </c>
      <c r="C8" s="38" t="s">
        <v>59</v>
      </c>
      <c r="D8" s="39" t="s">
        <v>70</v>
      </c>
      <c r="E8" s="44" t="s">
        <v>71</v>
      </c>
      <c r="F8" s="41" t="s">
        <v>78</v>
      </c>
      <c r="G8" s="45" t="s">
        <v>79</v>
      </c>
    </row>
    <row r="9" spans="2:7" ht="254.25" customHeight="1" thickBot="1" x14ac:dyDescent="0.4">
      <c r="B9" s="31" t="s">
        <v>72</v>
      </c>
      <c r="C9" s="32" t="s">
        <v>59</v>
      </c>
      <c r="D9" s="33" t="s">
        <v>73</v>
      </c>
      <c r="E9" s="34" t="s">
        <v>74</v>
      </c>
      <c r="F9" s="35" t="s">
        <v>76</v>
      </c>
      <c r="G9" s="36" t="s">
        <v>77</v>
      </c>
    </row>
    <row r="295" spans="6:6" x14ac:dyDescent="0.35">
      <c r="F295" s="25" t="s">
        <v>75</v>
      </c>
    </row>
  </sheetData>
  <mergeCells count="6">
    <mergeCell ref="B2:G2"/>
    <mergeCell ref="C3:C4"/>
    <mergeCell ref="D3:D4"/>
    <mergeCell ref="E3:E4"/>
    <mergeCell ref="F3:F4"/>
    <mergeCell ref="G3: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Matriz de Rendición Cuentas</vt:lpstr>
      <vt:lpstr>Movilidad Humana</vt:lpstr>
      <vt:lpstr>Género</vt:lpstr>
      <vt:lpstr>Generacionales</vt:lpstr>
      <vt:lpstr>Discapacidad</vt:lpstr>
      <vt:lpstr>Interculturalidad</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user_agro</dc:creator>
  <cp:lastModifiedBy>Usuario</cp:lastModifiedBy>
  <dcterms:created xsi:type="dcterms:W3CDTF">2019-01-25T18:35:48Z</dcterms:created>
  <dcterms:modified xsi:type="dcterms:W3CDTF">2021-03-09T18:12:34Z</dcterms:modified>
</cp:coreProperties>
</file>