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02\Desktop\CINTHIA\CINTHIA C\PAP 2018\"/>
    </mc:Choice>
  </mc:AlternateContent>
  <bookViews>
    <workbookView xWindow="0" yWindow="0" windowWidth="19200" windowHeight="11295"/>
  </bookViews>
  <sheets>
    <sheet name="PROV" sheetId="1" r:id="rId1"/>
  </sheets>
  <definedNames>
    <definedName name="_xlnm._FilterDatabase" localSheetId="0" hidden="1">PROV!$A$8:$X$79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N28" i="1"/>
  <c r="O28" i="1"/>
  <c r="P28" i="1"/>
  <c r="Q28" i="1"/>
  <c r="R28" i="1"/>
  <c r="S28" i="1"/>
  <c r="T28" i="1"/>
  <c r="U28" i="1"/>
  <c r="V28" i="1"/>
  <c r="W28" i="1"/>
  <c r="L21" i="1"/>
  <c r="O21" i="1"/>
  <c r="R21" i="1"/>
  <c r="U21" i="1"/>
</calcChain>
</file>

<file path=xl/comments1.xml><?xml version="1.0" encoding="utf-8"?>
<comments xmlns="http://schemas.openxmlformats.org/spreadsheetml/2006/main">
  <authors>
    <author>COORDINACION 3T</author>
  </authors>
  <commentList>
    <comment ref="D30" authorId="0" shapeId="0">
      <text>
        <r>
          <rPr>
            <b/>
            <sz val="9"/>
            <color indexed="81"/>
            <rFont val="Tahoma"/>
            <family val="2"/>
          </rPr>
          <t>COORDINACION 3T:</t>
        </r>
        <r>
          <rPr>
            <sz val="9"/>
            <color indexed="81"/>
            <rFont val="Tahoma"/>
            <family val="2"/>
          </rPr>
          <t xml:space="preserve">
se incluye la palabra predios</t>
        </r>
      </text>
    </comment>
    <comment ref="J46" authorId="0" shapeId="0">
      <text>
        <r>
          <rPr>
            <b/>
            <sz val="9"/>
            <color indexed="81"/>
            <rFont val="Tahoma"/>
            <family val="2"/>
          </rPr>
          <t>COORDINACION 3T:</t>
        </r>
        <r>
          <rPr>
            <sz val="9"/>
            <color indexed="81"/>
            <rFont val="Tahoma"/>
            <family val="2"/>
          </rPr>
          <t xml:space="preserve">
cambiadas las metas en la pestaña</t>
        </r>
      </text>
    </comment>
    <comment ref="J60" authorId="0" shapeId="0">
      <text>
        <r>
          <rPr>
            <b/>
            <sz val="9"/>
            <color indexed="81"/>
            <rFont val="Tahoma"/>
            <family val="2"/>
          </rPr>
          <t>COORDINACION 3T:</t>
        </r>
        <r>
          <rPr>
            <sz val="9"/>
            <color indexed="81"/>
            <rFont val="Tahoma"/>
            <family val="2"/>
          </rPr>
          <t xml:space="preserve">
cambiado la frecuencia</t>
        </r>
      </text>
    </comment>
    <comment ref="H77" authorId="0" shapeId="0">
      <text>
        <r>
          <rPr>
            <b/>
            <sz val="9"/>
            <color indexed="81"/>
            <rFont val="Tahoma"/>
            <family val="2"/>
          </rPr>
          <t>COORDINACION 3T:</t>
        </r>
        <r>
          <rPr>
            <sz val="9"/>
            <color indexed="81"/>
            <rFont val="Tahoma"/>
            <family val="2"/>
          </rPr>
          <t xml:space="preserve">
se cambia a acumulado</t>
        </r>
      </text>
    </comment>
  </commentList>
</comments>
</file>

<file path=xl/sharedStrings.xml><?xml version="1.0" encoding="utf-8"?>
<sst xmlns="http://schemas.openxmlformats.org/spreadsheetml/2006/main" count="782" uniqueCount="243">
  <si>
    <t>PROGRAMACIÓN  ANUAL DE LA PLANIFICACIÓN  PAP 2018</t>
  </si>
  <si>
    <t>SUBPROCESO: SERVICIOS, PROCESOS Y CALIDAD</t>
  </si>
  <si>
    <t>PLAN OPERATIVO ANUAL  POA</t>
  </si>
  <si>
    <t>INDICADORES DE PROCESOS FCE 8 GPR</t>
  </si>
  <si>
    <t>PROGRAMACIÓN DE METAS</t>
  </si>
  <si>
    <t>ESTRUCTURA</t>
  </si>
  <si>
    <t>SUBESTRUCTURA</t>
  </si>
  <si>
    <t>PROCESO</t>
  </si>
  <si>
    <t>INDICADOR</t>
  </si>
  <si>
    <t>MÉTODO DE CÁLCULO</t>
  </si>
  <si>
    <t>COMPORTAMIENTO</t>
  </si>
  <si>
    <t>CAPTURAR METAS Y AVANCE</t>
  </si>
  <si>
    <t>INCREMENTO / REDUCCIÓN</t>
  </si>
  <si>
    <t>FRECUENCIA</t>
  </si>
  <si>
    <t>META ANUAL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</si>
  <si>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</si>
  <si>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</si>
  <si>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</si>
  <si>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</si>
  <si>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</si>
  <si>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</si>
  <si>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</si>
  <si>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</si>
  <si>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</si>
  <si>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</si>
  <si>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</si>
  <si>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</si>
  <si>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PROVINCIA</t>
  </si>
  <si>
    <t>Registro de Insumos Agropecuarios</t>
  </si>
  <si>
    <t>N/A</t>
  </si>
  <si>
    <t>Capacitación de registro de insumos agropecuarios</t>
  </si>
  <si>
    <t>Número de eventos de capacitación realizados</t>
  </si>
  <si>
    <t>Registro de almacenes agropecuarios</t>
  </si>
  <si>
    <t>Porcentaje de solicitudes de almacenes atendidas</t>
  </si>
  <si>
    <t>Número de solicitudes atendidas / Número de solicitudes ingresadas</t>
  </si>
  <si>
    <t>Registro de operadores de insumos agrícolas</t>
  </si>
  <si>
    <t>Porcentaje de solicitudes de registro de operadores agrícolas atendidas</t>
  </si>
  <si>
    <t>Control post registro de almacenes agropecuarios</t>
  </si>
  <si>
    <t>Número de almacenes agropecuarios inspeccionados</t>
  </si>
  <si>
    <t>Número de muestras tomadas</t>
  </si>
  <si>
    <t>Continuo</t>
  </si>
  <si>
    <t>Acumulado</t>
  </si>
  <si>
    <t>Incremento</t>
  </si>
  <si>
    <t>Trimestral</t>
  </si>
  <si>
    <t>Mensual</t>
  </si>
  <si>
    <t>Inocuidad de los Alimentos</t>
  </si>
  <si>
    <t>Inspección Oficial de centros de faenamiento.</t>
  </si>
  <si>
    <t>Capacitación en temas de Inocuidad de Alimentos</t>
  </si>
  <si>
    <t>Vigilancia y Control de la Inocuidad de Leche cruda</t>
  </si>
  <si>
    <t>Vigilancia y control de contaminantes agropecuarios</t>
  </si>
  <si>
    <t>Número de inspecciones realizadas</t>
  </si>
  <si>
    <t>NA</t>
  </si>
  <si>
    <t>Número de personas capacitadas</t>
  </si>
  <si>
    <t>Porcentaje de cumplimiento de toma de muestras plaguicidas</t>
  </si>
  <si>
    <t>Número de muestras tomadas/número de muestras planificadas</t>
  </si>
  <si>
    <t>Porcentaje de cumplimiento de toma de muestras - microbiológicos</t>
  </si>
  <si>
    <t xml:space="preserve">Continuo </t>
  </si>
  <si>
    <t xml:space="preserve">Acumulado </t>
  </si>
  <si>
    <t>Agricultura Sustentable</t>
  </si>
  <si>
    <t>-</t>
  </si>
  <si>
    <t>Inspección para reducción del período de transición</t>
  </si>
  <si>
    <t>Porcentaje de inspecciones de RPT realizadas</t>
  </si>
  <si>
    <t>Número de inpecciones realizadas/Número de inspeccciones designada por Planta Central</t>
  </si>
  <si>
    <t>Capacitación en temas de producción de los modelos de la agricultura Sustentable</t>
  </si>
  <si>
    <t>Número de eventos de capacitación</t>
  </si>
  <si>
    <t xml:space="preserve">Continuo   </t>
  </si>
  <si>
    <t xml:space="preserve">Trimestral </t>
  </si>
  <si>
    <t>NAPO</t>
  </si>
  <si>
    <t>Inspección a operadores de la agricultura sustentable</t>
  </si>
  <si>
    <t>Número de inspecciones a operadores orgánicos realizadas</t>
  </si>
  <si>
    <t>Sanidad Vegetal</t>
  </si>
  <si>
    <t>Vigilancia Fitosanitaria</t>
  </si>
  <si>
    <t>Monitoreo de plagas y cultivos</t>
  </si>
  <si>
    <t xml:space="preserve">Número de monitoreos de plagas y cultivos
</t>
  </si>
  <si>
    <t>Certificación fitosanitaria</t>
  </si>
  <si>
    <t>Pos registro a operadores de exportación</t>
  </si>
  <si>
    <t>Número de inspecciones pos registro realizadas</t>
  </si>
  <si>
    <t xml:space="preserve">Gestión de notificación internacional de incumplimiento de productos exportados.
</t>
  </si>
  <si>
    <t>Porcentaje de notificaciones de incumplimiento gestionadas</t>
  </si>
  <si>
    <t>Número de notificaciones de incumplimiento gestionadas/Número de notificaciones de incumplimiento solicitadas</t>
  </si>
  <si>
    <t>Periodo</t>
  </si>
  <si>
    <t>Control Fitosanitario</t>
  </si>
  <si>
    <t>Post registro a operadores de importación y establecimientos de producción de material de propagación</t>
  </si>
  <si>
    <t>Número de operadores inspeccionados</t>
  </si>
  <si>
    <t xml:space="preserve">Seguimiento cuarentenario de plantas </t>
  </si>
  <si>
    <t>Porcentaje de seguimientos cuarentenarios realizados</t>
  </si>
  <si>
    <t>Número de seguimientos realizados/Número de seguimientos planificados  por envíos ingresados que requieren SCP</t>
  </si>
  <si>
    <t>Habilitación de Sitios de Cuarentena Pos entrada (SCPE)</t>
  </si>
  <si>
    <t>Porcentaje de sitios de cuarentena pos entrada inspeccionados</t>
  </si>
  <si>
    <t>Número de sitios inspeccionados/Número de habilitaciones de sitios solicitados</t>
  </si>
  <si>
    <t>Capacitación en temas de manejo y control de plagas reglamentadas y de importancia económica</t>
  </si>
  <si>
    <t>Inspección fitosanitaria  de centros de propagación y comercialización de especies vegetales priorizadas</t>
  </si>
  <si>
    <t>Número de Inspecciones realizadas</t>
  </si>
  <si>
    <t>Sanidad Animal</t>
  </si>
  <si>
    <t>Control Zoosanitario</t>
  </si>
  <si>
    <t xml:space="preserve">Catastro de predios de ovinos, caprinos y camélidos sudamericanos. </t>
  </si>
  <si>
    <t xml:space="preserve">Porcentaje de avance de ejecución de catastro </t>
  </si>
  <si>
    <t xml:space="preserve">Continuo  </t>
  </si>
  <si>
    <t xml:space="preserve">Acumulado  </t>
  </si>
  <si>
    <t xml:space="preserve">Incemento  </t>
  </si>
  <si>
    <t xml:space="preserve">Mensual </t>
  </si>
  <si>
    <t xml:space="preserve">Porcentaje de ejecución del catastro </t>
  </si>
  <si>
    <t xml:space="preserve">Seguimiento sanitario post cuarentena de rumiantes importados </t>
  </si>
  <si>
    <t>Número de seguimientos ejecutados / Número de seguimientos solicitados</t>
  </si>
  <si>
    <t xml:space="preserve">Discreto </t>
  </si>
  <si>
    <t xml:space="preserve">Periódo </t>
  </si>
  <si>
    <t xml:space="preserve">Muestreo de explotaciones </t>
  </si>
  <si>
    <t xml:space="preserve">Porcentaje de muestras colectadas en explotaciones apícolas </t>
  </si>
  <si>
    <t>Número de muestras colectadas /Número de muestras planificadas</t>
  </si>
  <si>
    <t xml:space="preserve">Porcentaje de muestras colectadas en explotaciones avícolas </t>
  </si>
  <si>
    <t xml:space="preserve">Porcentaje de muestras colectadas programa de brucelosis </t>
  </si>
  <si>
    <t>Número de puntos obtenidos en muestreo de EEB</t>
  </si>
  <si>
    <t>Inspección a centros de germoplasma animal y productos asociados</t>
  </si>
  <si>
    <t>Número de inspecciones de centros de germoplasma animal y productos asociados</t>
  </si>
  <si>
    <t xml:space="preserve">Mensual  </t>
  </si>
  <si>
    <t>Certificación de predios libres de brucelosis y tuberculosis</t>
  </si>
  <si>
    <t xml:space="preserve">Número de seguimientos a  predios recertificados y certificados vigentes libres de brucelosis y tuberculosis bovina </t>
  </si>
  <si>
    <t>Inspección de explotaciones apícolas</t>
  </si>
  <si>
    <t>Número de explotaciones apícolas inspeccionadas</t>
  </si>
  <si>
    <t>Certificación  Sanitarios de Funcionamiento  Aprobados a Explotaciones Apícolas</t>
  </si>
  <si>
    <t xml:space="preserve">Número de explotaciones apícolas  recertificadas </t>
  </si>
  <si>
    <t xml:space="preserve">Registro Nacional de Productores  apícolas </t>
  </si>
  <si>
    <t>Número de registros de productores apìcolas actualizados</t>
  </si>
  <si>
    <t>Inspección de explotaciones avícolas</t>
  </si>
  <si>
    <t>Número de explotaciones avícolas inspeccionadas</t>
  </si>
  <si>
    <t>Permisos  Aprobados a explotaciones avícolas</t>
  </si>
  <si>
    <t xml:space="preserve">Número de explotaciones avícolas recertificadas </t>
  </si>
  <si>
    <t>Supervisión de refugios de murciélagos hematófagos</t>
  </si>
  <si>
    <t>Número de Supervisiones a refugios de murciélagos hematófagos</t>
  </si>
  <si>
    <t>Identificación de predios atacados por murciélagos hematófagos</t>
  </si>
  <si>
    <t>Número de predios atacados por murciélagos hematófagos verificados</t>
  </si>
  <si>
    <t>Operativos de captura de murciélagos hematófagos</t>
  </si>
  <si>
    <t xml:space="preserve">Número de operativos de captura de murciélagos hematófagos </t>
  </si>
  <si>
    <t xml:space="preserve">Capacitación en temas de control zoosanitario </t>
  </si>
  <si>
    <t>Número de eventos de capacitación en control zoosanitario apícola</t>
  </si>
  <si>
    <t>Número de eventos de capacitación en control zoosanitario avícola</t>
  </si>
  <si>
    <t>Número de eventos de capacitación en control zoosanitario de Brucelosis y Tuberculosis</t>
  </si>
  <si>
    <t>Número de eventos de capacitación en control zoosanitario de Rabia Bovina</t>
  </si>
  <si>
    <t>Número de eventos de capacitación en control zoosanitario Equino</t>
  </si>
  <si>
    <t xml:space="preserve">Capacitación en temas de control zoosanitario  </t>
  </si>
  <si>
    <t xml:space="preserve">Número de eventos de capacitación control zoosanitario ovino </t>
  </si>
  <si>
    <t xml:space="preserve">Número de eventos de capacitación en Material reproductivo </t>
  </si>
  <si>
    <t>Vigilancia Zoosanitaria</t>
  </si>
  <si>
    <t>Atención de notificaciones de enfermedades de animales terrestres</t>
  </si>
  <si>
    <t>Número de notificaciones atendidas</t>
  </si>
  <si>
    <t>Capacitación a sensores epidemiológicos</t>
  </si>
  <si>
    <t>Número de capacitaciones ejecutadas</t>
  </si>
  <si>
    <t>Certificación Zoosanitaria</t>
  </si>
  <si>
    <t>Control de movilización de animales en carretera</t>
  </si>
  <si>
    <t>Numero de operativos de carreteras realizadas</t>
  </si>
  <si>
    <t xml:space="preserve">Inspección a centros de concentración de animales </t>
  </si>
  <si>
    <t xml:space="preserve">Porcentaje de centros de concentración de animales  inspeccionados </t>
  </si>
  <si>
    <t>Número de centros inspeccionadas / Numero total de  centros catastrados</t>
  </si>
  <si>
    <t xml:space="preserve">Seguimiento cuarentenario post entrada de animales y material reproductivo animal </t>
  </si>
  <si>
    <t>Inspección a establecimientos de atención veterinaria y de manejo de perros y gatos</t>
  </si>
  <si>
    <t>Inspección a centros de tenencia y manejo de fauna silvestre o con fines educativos</t>
  </si>
  <si>
    <t>Número de inspecciones a centros de manejo de fauna silvestre o con fines educativos</t>
  </si>
  <si>
    <t>Inspección clinica de animales en centros de concentración de animales.</t>
  </si>
  <si>
    <t>Porcentaje de inspecciones clinicas de animales en centros de concentración de animales.</t>
  </si>
  <si>
    <t>Número de inspecciones clinicas realizadas / Numero de supervisiones en centros de concentración de animales.</t>
  </si>
  <si>
    <t xml:space="preserve">Capacitación en temas de Binestar Animal </t>
  </si>
  <si>
    <t xml:space="preserve">Número eventos de capacitación de Bienestar Animal </t>
  </si>
  <si>
    <t xml:space="preserve">Todos los centros de concentración existentes al menos una vez al mes deben ser inspecciondas </t>
  </si>
  <si>
    <t>Tecnologías de la Información y Comunicación</t>
  </si>
  <si>
    <t>Gestión de Soporte Técnico a Usuarios</t>
  </si>
  <si>
    <t>Soporte Técnico a usuarios  y mantenimiento correctivo.</t>
  </si>
  <si>
    <t>Porcentaje de GLPI- infraestructura atendidos</t>
  </si>
  <si>
    <t>Número de GLPI- infraestructura resueltos / Número de GLPI- infraestructura solicitados</t>
  </si>
  <si>
    <t>Período</t>
  </si>
  <si>
    <t>Mantenimiento preventivo  de equipos infomáticos</t>
  </si>
  <si>
    <t>Número de mantenimientos preventivos ejecutados</t>
  </si>
  <si>
    <t>Semestral</t>
  </si>
  <si>
    <t>Talento Humano</t>
  </si>
  <si>
    <t>Gestión de evaluación de desempeño</t>
  </si>
  <si>
    <t>Número de procesos de evaluación de desempeño ejecutados</t>
  </si>
  <si>
    <t xml:space="preserve">Acumulado   </t>
  </si>
  <si>
    <t xml:space="preserve">Incremento   </t>
  </si>
  <si>
    <t>Gestión de capacitación</t>
  </si>
  <si>
    <t xml:space="preserve">Porcentaje de capacitaciones realizadas </t>
  </si>
  <si>
    <t>Número de capacitaciones realizadas / Número de capacitaciones planificadas</t>
  </si>
  <si>
    <t>Inducción de personal</t>
  </si>
  <si>
    <t xml:space="preserve">Porcentaje de servidores que reciben inducción </t>
  </si>
  <si>
    <t>Número de servidores que reciben inducción/ número de ingresos de personal</t>
  </si>
  <si>
    <t>Gestion Documental y Archivo</t>
  </si>
  <si>
    <t>Control de ingreso y salida de trámites y correspondencia interna y externa</t>
  </si>
  <si>
    <t>Porcentaje de seguimientos al ingreso de trámites realizados.</t>
  </si>
  <si>
    <t>Número de trámites atendidos/ Número de trámites ingresados</t>
  </si>
  <si>
    <t xml:space="preserve">Mensual   </t>
  </si>
  <si>
    <t>Porcentaje de seguimiento a la correspondencia enviada.</t>
  </si>
  <si>
    <t>Número de correspondecia enviada/ Número de correspondecia recibida.</t>
  </si>
  <si>
    <t>Certificación de la documentación</t>
  </si>
  <si>
    <t xml:space="preserve">Porcentaje de Certificaciones realizadas. </t>
  </si>
  <si>
    <t>Número de certificados realizados/ Número de certificados solicitados</t>
  </si>
  <si>
    <t xml:space="preserve">Comunicación Social </t>
  </si>
  <si>
    <t>Cobertura de eventos</t>
  </si>
  <si>
    <t xml:space="preserve">Porcentaje de coberturas asistidas </t>
  </si>
  <si>
    <t>Número coberturas asistidas / Número de coberturas solicitadas</t>
  </si>
  <si>
    <t xml:space="preserve">Incremento </t>
  </si>
  <si>
    <t>Monitoreo de medios</t>
  </si>
  <si>
    <t>Número de monitoreos registrados</t>
  </si>
  <si>
    <t xml:space="preserve">Número de reportes realizados </t>
  </si>
  <si>
    <t>Participación en eventos</t>
  </si>
  <si>
    <t xml:space="preserve">Número de eventos asistidos </t>
  </si>
  <si>
    <t xml:space="preserve">Número de eventos asistidos / Número de eventos planificados </t>
  </si>
  <si>
    <t>Administrativa Financiera</t>
  </si>
  <si>
    <t xml:space="preserve">Gestión Administrativa </t>
  </si>
  <si>
    <t xml:space="preserve">Constatación física de bienes </t>
  </si>
  <si>
    <t>Número de constatación física ejecutada</t>
  </si>
  <si>
    <t>Discreto</t>
  </si>
  <si>
    <t>Anual</t>
  </si>
  <si>
    <t>Gestión Financiero</t>
  </si>
  <si>
    <t>Ejecución de Pagos</t>
  </si>
  <si>
    <t>no tiene indicador</t>
  </si>
  <si>
    <t>Constatación Física de Suministros</t>
  </si>
  <si>
    <t>Control y Provisión de Suministros</t>
  </si>
  <si>
    <t>Adquisición de Bienes y Servicios</t>
  </si>
  <si>
    <t>Porcentaje de procesos publicados del PAC</t>
  </si>
  <si>
    <t>Número de procesos de contratación publicados/Número de procesos de contratación planificados</t>
  </si>
  <si>
    <t>Control y mantenimiento de vehículos</t>
  </si>
  <si>
    <t>Atención a procesos administrativos</t>
  </si>
  <si>
    <t xml:space="preserve">Porcentaje de atención a procesos administrativos </t>
  </si>
  <si>
    <t>Número de procesos administrativos atendidos/número de procesos ingresados</t>
  </si>
  <si>
    <t>Elaboración de contratos/convenios</t>
  </si>
  <si>
    <t xml:space="preserve">Porcentaje de atención a contratos y convenios </t>
  </si>
  <si>
    <t>Número de convenios y contratos atendidas/número de requerimientos ingresados</t>
  </si>
  <si>
    <t>Elaboración de criterios jurídicos</t>
  </si>
  <si>
    <t xml:space="preserve">Porcentaje de atención a criterios jurídicos </t>
  </si>
  <si>
    <t xml:space="preserve">Número de criterios juridicos atendidos/número de criterios requeridos </t>
  </si>
  <si>
    <t>Planificación y gestión estratégica</t>
  </si>
  <si>
    <t>Planificación e inversión</t>
  </si>
  <si>
    <t>Elaboración de la planificación institucional</t>
  </si>
  <si>
    <t>Número de planes elaborados</t>
  </si>
  <si>
    <t>JEFATURA DE SERVICIOS AGROPECUARIOS NAPO</t>
  </si>
  <si>
    <t>Asesoría Jurídica</t>
  </si>
  <si>
    <t xml:space="preserve">Asesoría Jurídica </t>
  </si>
  <si>
    <t>Número de predios catastrados / Total de predios</t>
  </si>
  <si>
    <t xml:space="preserve">Catastro de predios aves de riña </t>
  </si>
  <si>
    <t xml:space="preserve">Porcentaje de seguimientos sanitarios poat cuarentena  a rumiantes importados </t>
  </si>
  <si>
    <t>No tiene indicador debido a que no se realizará este año</t>
  </si>
  <si>
    <t>Ver desgloce</t>
  </si>
  <si>
    <t>Número de Controles y Provisión de Suministros</t>
  </si>
  <si>
    <t>Número de controles de mantenimientos de vehículos</t>
  </si>
  <si>
    <t>Número de predios  libres de brucelosis y tuberculosis por recertificar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</si>
</sst>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6"/>
      <name val="Verdana"/>
      <family val="2"/>
    </font>
    <font>
      <b/>
      <sz val="13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4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4">
    <xf numFmtId="0" fontId="0" fillId="0" borderId="0" xfId="0"/>
    <xf numFmtId="0" fontId="2" fillId="0" borderId="9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8" fillId="0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9" fontId="8" fillId="0" borderId="10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wrapText="1"/>
    </xf>
    <xf numFmtId="1" fontId="8" fillId="0" borderId="10" xfId="0" applyNumberFormat="1" applyFont="1" applyBorder="1" applyAlignment="1">
      <alignment horizontal="center" vertical="top" wrapText="1"/>
    </xf>
    <xf numFmtId="1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10" xfId="0" applyFont="1" applyFill="1" applyBorder="1"/>
    <xf numFmtId="0" fontId="8" fillId="0" borderId="10" xfId="0" applyFont="1" applyFill="1" applyBorder="1" applyAlignment="1">
      <alignment vertical="center"/>
    </xf>
    <xf numFmtId="0" fontId="8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/>
    <xf numFmtId="1" fontId="8" fillId="0" borderId="10" xfId="0" applyNumberFormat="1" applyFont="1" applyBorder="1" applyAlignment="1">
      <alignment horizontal="left" vertical="top" wrapText="1"/>
    </xf>
    <xf numFmtId="0" fontId="9" fillId="3" borderId="10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/>
    </xf>
    <xf numFmtId="0" fontId="8" fillId="0" borderId="15" xfId="0" applyFont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9" fontId="8" fillId="0" borderId="1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/>
    <xf numFmtId="0" fontId="4" fillId="0" borderId="10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top"/>
    </xf>
    <xf numFmtId="0" fontId="8" fillId="0" borderId="15" xfId="0" applyFont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0" xfId="0" applyNumberFormat="1" applyFont="1" applyBorder="1" applyAlignment="1">
      <alignment horizontal="center"/>
    </xf>
    <xf numFmtId="0" fontId="9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4" borderId="1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vertical="center" wrapText="1"/>
    </xf>
    <xf numFmtId="0" fontId="10" fillId="3" borderId="10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 wrapText="1"/>
    </xf>
    <xf numFmtId="0" fontId="10" fillId="5" borderId="10" xfId="0" applyFont="1" applyFill="1" applyBorder="1" applyAlignment="1">
      <alignment vertical="center" wrapText="1"/>
    </xf>
    <xf numFmtId="0" fontId="10" fillId="0" borderId="10" xfId="0" applyFont="1" applyBorder="1" applyAlignment="1">
      <alignment wrapText="1"/>
    </xf>
    <xf numFmtId="3" fontId="10" fillId="4" borderId="10" xfId="0" applyNumberFormat="1" applyFont="1" applyFill="1" applyBorder="1" applyAlignment="1">
      <alignment vertical="center" wrapText="1"/>
    </xf>
    <xf numFmtId="3" fontId="10" fillId="0" borderId="10" xfId="0" applyNumberFormat="1" applyFont="1" applyBorder="1" applyAlignment="1">
      <alignment vertical="center" wrapText="1"/>
    </xf>
    <xf numFmtId="1" fontId="10" fillId="0" borderId="10" xfId="0" applyNumberFormat="1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0" fontId="0" fillId="0" borderId="10" xfId="0" applyBorder="1"/>
    <xf numFmtId="1" fontId="10" fillId="0" borderId="10" xfId="0" applyNumberFormat="1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wrapText="1"/>
    </xf>
    <xf numFmtId="0" fontId="10" fillId="0" borderId="10" xfId="0" applyFont="1" applyBorder="1" applyAlignment="1">
      <alignment horizontal="center"/>
    </xf>
    <xf numFmtId="0" fontId="12" fillId="0" borderId="10" xfId="0" applyFont="1" applyFill="1" applyBorder="1" applyAlignment="1">
      <alignment horizontal="justify" vertical="center" wrapText="1"/>
    </xf>
    <xf numFmtId="0" fontId="12" fillId="0" borderId="10" xfId="0" applyFont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3" fillId="0" borderId="11" xfId="1" applyFont="1" applyBorder="1" applyAlignment="1">
      <alignment horizontal="center"/>
    </xf>
    <xf numFmtId="0" fontId="13" fillId="0" borderId="12" xfId="1" applyFont="1" applyBorder="1" applyAlignment="1">
      <alignment horizontal="center"/>
    </xf>
    <xf numFmtId="0" fontId="13" fillId="0" borderId="13" xfId="1" applyFont="1" applyBorder="1" applyAlignment="1">
      <alignment horizont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1" fontId="10" fillId="0" borderId="11" xfId="0" applyNumberFormat="1" applyFont="1" applyFill="1" applyBorder="1" applyAlignment="1">
      <alignment horizontal="center"/>
    </xf>
    <xf numFmtId="1" fontId="10" fillId="0" borderId="12" xfId="0" applyNumberFormat="1" applyFont="1" applyFill="1" applyBorder="1" applyAlignment="1">
      <alignment horizontal="center"/>
    </xf>
    <xf numFmtId="1" fontId="10" fillId="0" borderId="13" xfId="0" applyNumberFormat="1" applyFont="1" applyFill="1" applyBorder="1" applyAlignment="1">
      <alignment horizontal="center"/>
    </xf>
    <xf numFmtId="1" fontId="8" fillId="0" borderId="11" xfId="0" applyNumberFormat="1" applyFont="1" applyBorder="1" applyAlignment="1">
      <alignment horizontal="center" vertical="center"/>
    </xf>
    <xf numFmtId="1" fontId="8" fillId="0" borderId="12" xfId="0" applyNumberFormat="1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10" fillId="0" borderId="14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" fontId="0" fillId="0" borderId="11" xfId="0" applyNumberFormat="1" applyFont="1" applyBorder="1" applyAlignment="1">
      <alignment horizontal="center" vertical="center" wrapText="1"/>
    </xf>
    <xf numFmtId="1" fontId="0" fillId="0" borderId="12" xfId="0" applyNumberFormat="1" applyFont="1" applyBorder="1" applyAlignment="1">
      <alignment horizontal="center" vertical="center" wrapText="1"/>
    </xf>
    <xf numFmtId="1" fontId="0" fillId="0" borderId="13" xfId="0" applyNumberFormat="1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38100</xdr:rowOff>
    </xdr:from>
    <xdr:to>
      <xdr:col>1</xdr:col>
      <xdr:colOff>803492</xdr:colOff>
      <xdr:row>4</xdr:row>
      <xdr:rowOff>209550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1984592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266700</xdr:colOff>
      <xdr:row>1</xdr:row>
      <xdr:rowOff>0</xdr:rowOff>
    </xdr:from>
    <xdr:to>
      <xdr:col>23</xdr:col>
      <xdr:colOff>312419</xdr:colOff>
      <xdr:row>4</xdr:row>
      <xdr:rowOff>191008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325" y="190500"/>
          <a:ext cx="1922145" cy="876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8"/>
  <sheetViews>
    <sheetView showGridLines="0" tabSelected="1" zoomScale="130" zoomScaleNormal="130" workbookViewId="0">
      <selection activeCell="A9" sqref="A9"/>
    </sheetView>
  </sheetViews>
  <sheetFormatPr baseColWidth="10" defaultRowHeight="15" x14ac:dyDescent="0.25"/>
  <cols>
    <col min="1" max="2" width="20.140625" customWidth="1"/>
    <col min="3" max="3" width="18" customWidth="1"/>
    <col min="4" max="4" width="20.5703125" customWidth="1"/>
    <col min="5" max="5" width="19.140625" customWidth="1"/>
    <col min="6" max="6" width="23.85546875" customWidth="1"/>
    <col min="7" max="7" width="19" customWidth="1"/>
    <col min="8" max="8" width="21" customWidth="1"/>
    <col min="9" max="9" width="19.28515625" customWidth="1"/>
    <col min="10" max="11" width="16.28515625" customWidth="1"/>
    <col min="12" max="12" width="12.5703125" customWidth="1"/>
    <col min="20" max="20" width="15.7109375" customWidth="1"/>
    <col min="21" max="21" width="14.85546875" customWidth="1"/>
    <col min="22" max="22" width="14.28515625" customWidth="1"/>
    <col min="23" max="23" width="13.85546875" customWidth="1"/>
    <col min="24" max="24" width="21.42578125" customWidth="1"/>
  </cols>
  <sheetData>
    <row r="1" spans="1:24" ht="15" customHeight="1" x14ac:dyDescent="0.25">
      <c r="A1" s="113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5"/>
    </row>
    <row r="2" spans="1:24" ht="15" customHeight="1" x14ac:dyDescent="0.25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8"/>
    </row>
    <row r="3" spans="1:24" ht="19.5" customHeight="1" x14ac:dyDescent="0.25">
      <c r="A3" s="116" t="s">
        <v>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8"/>
    </row>
    <row r="4" spans="1:24" ht="19.5" customHeight="1" x14ac:dyDescent="0.25">
      <c r="A4" s="116" t="s">
        <v>2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8"/>
    </row>
    <row r="5" spans="1:24" ht="19.5" customHeight="1" x14ac:dyDescent="0.25">
      <c r="A5" s="116" t="s">
        <v>3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8"/>
    </row>
    <row r="6" spans="1:24" ht="16.5" x14ac:dyDescent="0.25">
      <c r="A6" s="119" t="s">
        <v>232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1"/>
    </row>
    <row r="7" spans="1:24" ht="16.899999999999999" customHeight="1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122" t="s">
        <v>4</v>
      </c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</row>
    <row r="8" spans="1:24" s="4" customFormat="1" ht="25.5" x14ac:dyDescent="0.25">
      <c r="A8" s="3" t="s">
        <v>27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3" t="s">
        <v>11</v>
      </c>
      <c r="I8" s="3" t="s">
        <v>12</v>
      </c>
      <c r="J8" s="3" t="s">
        <v>13</v>
      </c>
      <c r="K8" s="3" t="s">
        <v>14</v>
      </c>
      <c r="L8" s="3" t="s">
        <v>15</v>
      </c>
      <c r="M8" s="3" t="s">
        <v>16</v>
      </c>
      <c r="N8" s="3" t="s">
        <v>17</v>
      </c>
      <c r="O8" s="3" t="s">
        <v>18</v>
      </c>
      <c r="P8" s="3" t="s">
        <v>19</v>
      </c>
      <c r="Q8" s="3" t="s">
        <v>20</v>
      </c>
      <c r="R8" s="3" t="s">
        <v>21</v>
      </c>
      <c r="S8" s="3" t="s">
        <v>22</v>
      </c>
      <c r="T8" s="3" t="s">
        <v>23</v>
      </c>
      <c r="U8" s="3" t="s">
        <v>24</v>
      </c>
      <c r="V8" s="3" t="s">
        <v>25</v>
      </c>
      <c r="W8" s="3" t="s">
        <v>26</v>
      </c>
      <c r="X8" s="3"/>
    </row>
    <row r="9" spans="1:24" s="4" customFormat="1" ht="38.25" x14ac:dyDescent="0.25">
      <c r="A9" s="16" t="s">
        <v>67</v>
      </c>
      <c r="B9" s="8" t="s">
        <v>28</v>
      </c>
      <c r="C9" s="13" t="s">
        <v>29</v>
      </c>
      <c r="D9" s="8" t="s">
        <v>30</v>
      </c>
      <c r="E9" s="8" t="s">
        <v>31</v>
      </c>
      <c r="F9" s="15" t="s">
        <v>29</v>
      </c>
      <c r="G9" s="15" t="s">
        <v>40</v>
      </c>
      <c r="H9" s="15" t="s">
        <v>41</v>
      </c>
      <c r="I9" s="15" t="s">
        <v>42</v>
      </c>
      <c r="J9" s="15" t="s">
        <v>43</v>
      </c>
      <c r="K9" s="15">
        <v>18</v>
      </c>
      <c r="L9" s="81">
        <v>4</v>
      </c>
      <c r="M9" s="82"/>
      <c r="N9" s="83"/>
      <c r="O9" s="81">
        <v>8</v>
      </c>
      <c r="P9" s="82"/>
      <c r="Q9" s="83"/>
      <c r="R9" s="81">
        <v>13</v>
      </c>
      <c r="S9" s="82"/>
      <c r="T9" s="83"/>
      <c r="U9" s="81">
        <v>18</v>
      </c>
      <c r="V9" s="82"/>
      <c r="W9" s="83"/>
      <c r="X9" s="16"/>
    </row>
    <row r="10" spans="1:24" s="24" customFormat="1" ht="39" x14ac:dyDescent="0.25">
      <c r="A10" s="16" t="s">
        <v>67</v>
      </c>
      <c r="B10" s="8" t="s">
        <v>28</v>
      </c>
      <c r="C10" s="13" t="s">
        <v>29</v>
      </c>
      <c r="D10" s="8" t="s">
        <v>32</v>
      </c>
      <c r="E10" s="13" t="s">
        <v>33</v>
      </c>
      <c r="F10" s="13" t="s">
        <v>34</v>
      </c>
      <c r="G10" s="15" t="s">
        <v>40</v>
      </c>
      <c r="H10" s="15" t="s">
        <v>41</v>
      </c>
      <c r="I10" s="15" t="s">
        <v>42</v>
      </c>
      <c r="J10" s="15" t="s">
        <v>43</v>
      </c>
      <c r="K10" s="44">
        <v>1</v>
      </c>
      <c r="L10" s="81">
        <v>1</v>
      </c>
      <c r="M10" s="82"/>
      <c r="N10" s="83"/>
      <c r="O10" s="81">
        <v>1</v>
      </c>
      <c r="P10" s="82"/>
      <c r="Q10" s="83"/>
      <c r="R10" s="81">
        <v>1</v>
      </c>
      <c r="S10" s="82"/>
      <c r="T10" s="83"/>
      <c r="U10" s="81">
        <v>1</v>
      </c>
      <c r="V10" s="82"/>
      <c r="W10" s="83"/>
      <c r="X10" s="19"/>
    </row>
    <row r="11" spans="1:24" s="24" customFormat="1" ht="51.75" x14ac:dyDescent="0.25">
      <c r="A11" s="16" t="s">
        <v>67</v>
      </c>
      <c r="B11" s="8" t="s">
        <v>28</v>
      </c>
      <c r="C11" s="13" t="s">
        <v>29</v>
      </c>
      <c r="D11" s="8" t="s">
        <v>35</v>
      </c>
      <c r="E11" s="13" t="s">
        <v>36</v>
      </c>
      <c r="F11" s="8" t="s">
        <v>34</v>
      </c>
      <c r="G11" s="15" t="s">
        <v>40</v>
      </c>
      <c r="H11" s="15" t="s">
        <v>41</v>
      </c>
      <c r="I11" s="15" t="s">
        <v>42</v>
      </c>
      <c r="J11" s="15" t="s">
        <v>43</v>
      </c>
      <c r="K11" s="15">
        <v>1</v>
      </c>
      <c r="L11" s="81">
        <v>1</v>
      </c>
      <c r="M11" s="82"/>
      <c r="N11" s="83"/>
      <c r="O11" s="81">
        <v>1</v>
      </c>
      <c r="P11" s="82"/>
      <c r="Q11" s="83"/>
      <c r="R11" s="81">
        <v>1</v>
      </c>
      <c r="S11" s="82"/>
      <c r="T11" s="83"/>
      <c r="U11" s="81">
        <v>1</v>
      </c>
      <c r="V11" s="82"/>
      <c r="W11" s="83"/>
      <c r="X11" s="23"/>
    </row>
    <row r="12" spans="1:24" s="24" customFormat="1" ht="39" x14ac:dyDescent="0.25">
      <c r="A12" s="16" t="s">
        <v>67</v>
      </c>
      <c r="B12" s="8" t="s">
        <v>28</v>
      </c>
      <c r="C12" s="13" t="s">
        <v>29</v>
      </c>
      <c r="D12" s="8" t="s">
        <v>37</v>
      </c>
      <c r="E12" s="13" t="s">
        <v>38</v>
      </c>
      <c r="F12" s="15" t="s">
        <v>29</v>
      </c>
      <c r="G12" s="15" t="s">
        <v>40</v>
      </c>
      <c r="H12" s="15" t="s">
        <v>41</v>
      </c>
      <c r="I12" s="15" t="s">
        <v>42</v>
      </c>
      <c r="J12" s="15" t="s">
        <v>44</v>
      </c>
      <c r="K12" s="15">
        <v>62</v>
      </c>
      <c r="L12" s="15">
        <v>5</v>
      </c>
      <c r="M12" s="15">
        <v>10</v>
      </c>
      <c r="N12" s="15">
        <v>17</v>
      </c>
      <c r="O12" s="15">
        <v>25</v>
      </c>
      <c r="P12" s="15">
        <v>32</v>
      </c>
      <c r="Q12" s="15">
        <v>37</v>
      </c>
      <c r="R12" s="15">
        <v>42</v>
      </c>
      <c r="S12" s="15">
        <v>46</v>
      </c>
      <c r="T12" s="15">
        <v>51</v>
      </c>
      <c r="U12" s="15">
        <v>56</v>
      </c>
      <c r="V12" s="15">
        <v>60</v>
      </c>
      <c r="W12" s="15">
        <v>62</v>
      </c>
      <c r="X12" s="23"/>
    </row>
    <row r="13" spans="1:24" s="24" customFormat="1" ht="39" x14ac:dyDescent="0.25">
      <c r="A13" s="16" t="s">
        <v>67</v>
      </c>
      <c r="B13" s="17" t="s">
        <v>45</v>
      </c>
      <c r="C13" s="17" t="s">
        <v>45</v>
      </c>
      <c r="D13" s="14" t="s">
        <v>46</v>
      </c>
      <c r="E13" s="17" t="s">
        <v>50</v>
      </c>
      <c r="F13" s="31" t="s">
        <v>51</v>
      </c>
      <c r="G13" s="31" t="s">
        <v>56</v>
      </c>
      <c r="H13" s="31" t="s">
        <v>57</v>
      </c>
      <c r="I13" s="31" t="s">
        <v>42</v>
      </c>
      <c r="J13" s="31" t="s">
        <v>43</v>
      </c>
      <c r="K13" s="6">
        <v>28</v>
      </c>
      <c r="L13" s="6">
        <v>3</v>
      </c>
      <c r="M13" s="6">
        <v>0</v>
      </c>
      <c r="N13" s="6">
        <v>3</v>
      </c>
      <c r="O13" s="6">
        <v>3</v>
      </c>
      <c r="P13" s="6">
        <v>3</v>
      </c>
      <c r="Q13" s="6">
        <v>2</v>
      </c>
      <c r="R13" s="6">
        <v>2</v>
      </c>
      <c r="S13" s="6">
        <v>3</v>
      </c>
      <c r="T13" s="6">
        <v>2</v>
      </c>
      <c r="U13" s="6">
        <v>2</v>
      </c>
      <c r="V13" s="6">
        <v>2</v>
      </c>
      <c r="W13" s="6">
        <v>3</v>
      </c>
      <c r="X13" s="31"/>
    </row>
    <row r="14" spans="1:24" s="24" customFormat="1" ht="38.25" x14ac:dyDescent="0.25">
      <c r="A14" s="16" t="s">
        <v>67</v>
      </c>
      <c r="B14" s="17" t="s">
        <v>45</v>
      </c>
      <c r="C14" s="17" t="s">
        <v>45</v>
      </c>
      <c r="D14" s="14" t="s">
        <v>47</v>
      </c>
      <c r="E14" s="17" t="s">
        <v>52</v>
      </c>
      <c r="F14" s="31" t="s">
        <v>51</v>
      </c>
      <c r="G14" s="31" t="s">
        <v>56</v>
      </c>
      <c r="H14" s="31" t="s">
        <v>57</v>
      </c>
      <c r="I14" s="31" t="s">
        <v>42</v>
      </c>
      <c r="J14" s="31" t="s">
        <v>44</v>
      </c>
      <c r="K14" s="6">
        <v>874</v>
      </c>
      <c r="L14" s="6">
        <v>22</v>
      </c>
      <c r="M14" s="6">
        <v>59</v>
      </c>
      <c r="N14" s="6">
        <v>54</v>
      </c>
      <c r="O14" s="6">
        <v>80</v>
      </c>
      <c r="P14" s="6">
        <v>85</v>
      </c>
      <c r="Q14" s="6">
        <v>80</v>
      </c>
      <c r="R14" s="6">
        <v>85</v>
      </c>
      <c r="S14" s="6">
        <v>80</v>
      </c>
      <c r="T14" s="6">
        <v>85</v>
      </c>
      <c r="U14" s="6">
        <v>80</v>
      </c>
      <c r="V14" s="6">
        <v>84</v>
      </c>
      <c r="W14" s="6">
        <v>80</v>
      </c>
      <c r="X14" s="31"/>
    </row>
    <row r="15" spans="1:24" s="24" customFormat="1" ht="38.25" x14ac:dyDescent="0.25">
      <c r="A15" s="16" t="s">
        <v>67</v>
      </c>
      <c r="B15" s="17" t="s">
        <v>45</v>
      </c>
      <c r="C15" s="17" t="s">
        <v>45</v>
      </c>
      <c r="D15" s="14" t="s">
        <v>48</v>
      </c>
      <c r="E15" s="17" t="s">
        <v>39</v>
      </c>
      <c r="F15" s="31" t="s">
        <v>51</v>
      </c>
      <c r="G15" s="31" t="s">
        <v>40</v>
      </c>
      <c r="H15" s="31" t="s">
        <v>57</v>
      </c>
      <c r="I15" s="31" t="s">
        <v>42</v>
      </c>
      <c r="J15" s="31" t="s">
        <v>44</v>
      </c>
      <c r="K15" s="6">
        <v>54</v>
      </c>
      <c r="L15" s="6">
        <v>4</v>
      </c>
      <c r="M15" s="6">
        <v>8</v>
      </c>
      <c r="N15" s="6">
        <v>13</v>
      </c>
      <c r="O15" s="6">
        <v>18</v>
      </c>
      <c r="P15" s="6">
        <v>22</v>
      </c>
      <c r="Q15" s="6">
        <v>27</v>
      </c>
      <c r="R15" s="6">
        <v>31</v>
      </c>
      <c r="S15" s="6">
        <v>36</v>
      </c>
      <c r="T15" s="6">
        <v>40</v>
      </c>
      <c r="U15" s="6">
        <v>45</v>
      </c>
      <c r="V15" s="6">
        <v>49</v>
      </c>
      <c r="W15" s="6">
        <v>54</v>
      </c>
      <c r="X15" s="31"/>
    </row>
    <row r="16" spans="1:24" s="24" customFormat="1" ht="51.75" x14ac:dyDescent="0.25">
      <c r="A16" s="16" t="s">
        <v>67</v>
      </c>
      <c r="B16" s="17" t="s">
        <v>45</v>
      </c>
      <c r="C16" s="17" t="s">
        <v>45</v>
      </c>
      <c r="D16" s="14" t="s">
        <v>49</v>
      </c>
      <c r="E16" s="17" t="s">
        <v>53</v>
      </c>
      <c r="F16" s="17" t="s">
        <v>54</v>
      </c>
      <c r="G16" s="31" t="s">
        <v>40</v>
      </c>
      <c r="H16" s="31" t="s">
        <v>41</v>
      </c>
      <c r="I16" s="31" t="s">
        <v>42</v>
      </c>
      <c r="J16" s="31" t="s">
        <v>44</v>
      </c>
      <c r="K16" s="7">
        <v>1</v>
      </c>
      <c r="L16" s="7">
        <v>1</v>
      </c>
      <c r="M16" s="7">
        <v>1</v>
      </c>
      <c r="N16" s="7">
        <v>1</v>
      </c>
      <c r="O16" s="7">
        <v>1</v>
      </c>
      <c r="P16" s="7">
        <v>1</v>
      </c>
      <c r="Q16" s="7">
        <v>1</v>
      </c>
      <c r="R16" s="7">
        <v>1</v>
      </c>
      <c r="S16" s="7">
        <v>1</v>
      </c>
      <c r="T16" s="7">
        <v>1</v>
      </c>
      <c r="U16" s="7">
        <v>1</v>
      </c>
      <c r="V16" s="7">
        <v>1</v>
      </c>
      <c r="W16" s="7">
        <v>1</v>
      </c>
      <c r="X16" s="31"/>
    </row>
    <row r="17" spans="1:25" s="24" customFormat="1" ht="51.75" x14ac:dyDescent="0.25">
      <c r="A17" s="16" t="s">
        <v>67</v>
      </c>
      <c r="B17" s="17" t="s">
        <v>45</v>
      </c>
      <c r="C17" s="17" t="s">
        <v>45</v>
      </c>
      <c r="D17" s="14" t="s">
        <v>49</v>
      </c>
      <c r="E17" s="17" t="s">
        <v>55</v>
      </c>
      <c r="F17" s="17" t="s">
        <v>54</v>
      </c>
      <c r="G17" s="31" t="s">
        <v>40</v>
      </c>
      <c r="H17" s="31" t="s">
        <v>41</v>
      </c>
      <c r="I17" s="31" t="s">
        <v>42</v>
      </c>
      <c r="J17" s="31" t="s">
        <v>44</v>
      </c>
      <c r="K17" s="7">
        <v>1</v>
      </c>
      <c r="L17" s="7">
        <v>1</v>
      </c>
      <c r="M17" s="7">
        <v>1</v>
      </c>
      <c r="N17" s="7">
        <v>1</v>
      </c>
      <c r="O17" s="7">
        <v>1</v>
      </c>
      <c r="P17" s="7">
        <v>1</v>
      </c>
      <c r="Q17" s="7">
        <v>1</v>
      </c>
      <c r="R17" s="7">
        <v>1</v>
      </c>
      <c r="S17" s="7">
        <v>1</v>
      </c>
      <c r="T17" s="7">
        <v>1</v>
      </c>
      <c r="U17" s="7">
        <v>1</v>
      </c>
      <c r="V17" s="7">
        <v>1</v>
      </c>
      <c r="W17" s="7">
        <v>1</v>
      </c>
      <c r="X17" s="31"/>
    </row>
    <row r="18" spans="1:25" ht="51" x14ac:dyDescent="0.25">
      <c r="A18" s="16" t="s">
        <v>67</v>
      </c>
      <c r="B18" s="9" t="s">
        <v>45</v>
      </c>
      <c r="C18" s="9" t="s">
        <v>58</v>
      </c>
      <c r="D18" s="14" t="s">
        <v>68</v>
      </c>
      <c r="E18" s="9" t="s">
        <v>69</v>
      </c>
      <c r="F18" s="5" t="s">
        <v>59</v>
      </c>
      <c r="G18" s="5" t="s">
        <v>65</v>
      </c>
      <c r="H18" s="5" t="s">
        <v>41</v>
      </c>
      <c r="I18" s="5" t="s">
        <v>42</v>
      </c>
      <c r="J18" s="5" t="s">
        <v>66</v>
      </c>
      <c r="K18" s="7">
        <v>8</v>
      </c>
      <c r="L18" s="109">
        <v>2</v>
      </c>
      <c r="M18" s="110"/>
      <c r="N18" s="111"/>
      <c r="O18" s="109">
        <v>4</v>
      </c>
      <c r="P18" s="110"/>
      <c r="Q18" s="111"/>
      <c r="R18" s="109">
        <v>6</v>
      </c>
      <c r="S18" s="110"/>
      <c r="T18" s="111"/>
      <c r="U18" s="109">
        <v>8</v>
      </c>
      <c r="V18" s="110"/>
      <c r="W18" s="111"/>
      <c r="X18" s="15"/>
    </row>
    <row r="19" spans="1:25" ht="51" x14ac:dyDescent="0.25">
      <c r="A19" s="16" t="s">
        <v>67</v>
      </c>
      <c r="B19" s="9" t="s">
        <v>45</v>
      </c>
      <c r="C19" s="9" t="s">
        <v>58</v>
      </c>
      <c r="D19" s="14" t="s">
        <v>60</v>
      </c>
      <c r="E19" s="9" t="s">
        <v>61</v>
      </c>
      <c r="F19" s="9" t="s">
        <v>62</v>
      </c>
      <c r="G19" s="5" t="s">
        <v>65</v>
      </c>
      <c r="H19" s="5" t="s">
        <v>41</v>
      </c>
      <c r="I19" s="5" t="s">
        <v>42</v>
      </c>
      <c r="J19" s="5" t="s">
        <v>66</v>
      </c>
      <c r="K19" s="7">
        <v>1</v>
      </c>
      <c r="L19" s="109">
        <v>1</v>
      </c>
      <c r="M19" s="110"/>
      <c r="N19" s="111"/>
      <c r="O19" s="109">
        <v>1</v>
      </c>
      <c r="P19" s="110"/>
      <c r="Q19" s="111"/>
      <c r="R19" s="109">
        <v>1</v>
      </c>
      <c r="S19" s="110"/>
      <c r="T19" s="111"/>
      <c r="U19" s="109">
        <v>1</v>
      </c>
      <c r="V19" s="110"/>
      <c r="W19" s="111"/>
      <c r="X19" s="15"/>
    </row>
    <row r="20" spans="1:25" ht="51" x14ac:dyDescent="0.25">
      <c r="A20" s="16" t="s">
        <v>67</v>
      </c>
      <c r="B20" s="9" t="s">
        <v>45</v>
      </c>
      <c r="C20" s="9" t="s">
        <v>58</v>
      </c>
      <c r="D20" s="14" t="s">
        <v>63</v>
      </c>
      <c r="E20" s="9" t="s">
        <v>64</v>
      </c>
      <c r="F20" s="5" t="s">
        <v>59</v>
      </c>
      <c r="G20" s="5" t="s">
        <v>65</v>
      </c>
      <c r="H20" s="5" t="s">
        <v>41</v>
      </c>
      <c r="I20" s="5" t="s">
        <v>42</v>
      </c>
      <c r="J20" s="5" t="s">
        <v>66</v>
      </c>
      <c r="K20" s="7">
        <v>8</v>
      </c>
      <c r="L20" s="109">
        <v>2</v>
      </c>
      <c r="M20" s="110"/>
      <c r="N20" s="111"/>
      <c r="O20" s="109">
        <v>4</v>
      </c>
      <c r="P20" s="110"/>
      <c r="Q20" s="111"/>
      <c r="R20" s="109">
        <v>6</v>
      </c>
      <c r="S20" s="110"/>
      <c r="T20" s="111"/>
      <c r="U20" s="109">
        <v>8</v>
      </c>
      <c r="V20" s="110"/>
      <c r="W20" s="111"/>
      <c r="X20" s="15"/>
    </row>
    <row r="21" spans="1:25" ht="38.25" x14ac:dyDescent="0.25">
      <c r="A21" s="16" t="s">
        <v>67</v>
      </c>
      <c r="B21" s="9" t="s">
        <v>70</v>
      </c>
      <c r="C21" s="9" t="s">
        <v>74</v>
      </c>
      <c r="D21" s="39" t="s">
        <v>75</v>
      </c>
      <c r="E21" s="39" t="s">
        <v>76</v>
      </c>
      <c r="F21" s="17" t="s">
        <v>74</v>
      </c>
      <c r="G21" s="9" t="s">
        <v>40</v>
      </c>
      <c r="H21" s="9" t="s">
        <v>41</v>
      </c>
      <c r="I21" s="9" t="s">
        <v>42</v>
      </c>
      <c r="J21" s="9" t="s">
        <v>43</v>
      </c>
      <c r="K21" s="33">
        <v>484</v>
      </c>
      <c r="L21" s="123">
        <f>K21/4</f>
        <v>121</v>
      </c>
      <c r="M21" s="124"/>
      <c r="N21" s="125"/>
      <c r="O21" s="123">
        <f>L21+121</f>
        <v>242</v>
      </c>
      <c r="P21" s="124"/>
      <c r="Q21" s="125"/>
      <c r="R21" s="123">
        <f t="shared" ref="R21" si="0">O21+121</f>
        <v>363</v>
      </c>
      <c r="S21" s="124"/>
      <c r="T21" s="125"/>
      <c r="U21" s="123">
        <f t="shared" ref="U21" si="1">R21+121</f>
        <v>484</v>
      </c>
      <c r="V21" s="124"/>
      <c r="W21" s="125"/>
      <c r="X21" s="15"/>
    </row>
    <row r="22" spans="1:25" ht="63.75" x14ac:dyDescent="0.25">
      <c r="A22" s="16" t="s">
        <v>67</v>
      </c>
      <c r="B22" s="9" t="s">
        <v>70</v>
      </c>
      <c r="C22" s="9" t="s">
        <v>74</v>
      </c>
      <c r="D22" s="40" t="s">
        <v>77</v>
      </c>
      <c r="E22" s="40" t="s">
        <v>78</v>
      </c>
      <c r="F22" s="9" t="s">
        <v>79</v>
      </c>
      <c r="G22" s="9" t="s">
        <v>40</v>
      </c>
      <c r="H22" s="9" t="s">
        <v>80</v>
      </c>
      <c r="I22" s="9" t="s">
        <v>42</v>
      </c>
      <c r="J22" s="9" t="s">
        <v>43</v>
      </c>
      <c r="K22" s="34">
        <v>1</v>
      </c>
      <c r="L22" s="123">
        <v>1</v>
      </c>
      <c r="M22" s="124"/>
      <c r="N22" s="125"/>
      <c r="O22" s="123">
        <v>1</v>
      </c>
      <c r="P22" s="124"/>
      <c r="Q22" s="125"/>
      <c r="R22" s="123">
        <v>1</v>
      </c>
      <c r="S22" s="124"/>
      <c r="T22" s="125"/>
      <c r="U22" s="123">
        <v>1</v>
      </c>
      <c r="V22" s="124"/>
      <c r="W22" s="125"/>
      <c r="X22" s="15"/>
    </row>
    <row r="23" spans="1:25" ht="76.5" x14ac:dyDescent="0.25">
      <c r="A23" s="16" t="s">
        <v>67</v>
      </c>
      <c r="B23" s="9" t="s">
        <v>70</v>
      </c>
      <c r="C23" s="9" t="s">
        <v>81</v>
      </c>
      <c r="D23" s="9" t="s">
        <v>82</v>
      </c>
      <c r="E23" s="9" t="s">
        <v>83</v>
      </c>
      <c r="F23" s="9" t="s">
        <v>29</v>
      </c>
      <c r="G23" s="9" t="s">
        <v>40</v>
      </c>
      <c r="H23" s="9" t="s">
        <v>41</v>
      </c>
      <c r="I23" s="9" t="s">
        <v>42</v>
      </c>
      <c r="J23" s="9" t="s">
        <v>43</v>
      </c>
      <c r="K23" s="11">
        <v>27</v>
      </c>
      <c r="L23" s="128">
        <v>3</v>
      </c>
      <c r="M23" s="129"/>
      <c r="N23" s="130"/>
      <c r="O23" s="128">
        <v>11</v>
      </c>
      <c r="P23" s="129"/>
      <c r="Q23" s="130"/>
      <c r="R23" s="128">
        <v>19</v>
      </c>
      <c r="S23" s="129"/>
      <c r="T23" s="130"/>
      <c r="U23" s="131">
        <v>27</v>
      </c>
      <c r="V23" s="132"/>
      <c r="W23" s="133"/>
      <c r="X23" s="31"/>
    </row>
    <row r="24" spans="1:25" ht="63.75" x14ac:dyDescent="0.25">
      <c r="A24" s="16" t="s">
        <v>67</v>
      </c>
      <c r="B24" s="9" t="s">
        <v>70</v>
      </c>
      <c r="C24" s="9" t="s">
        <v>81</v>
      </c>
      <c r="D24" s="9" t="s">
        <v>84</v>
      </c>
      <c r="E24" s="9" t="s">
        <v>85</v>
      </c>
      <c r="F24" s="9" t="s">
        <v>86</v>
      </c>
      <c r="G24" s="9" t="s">
        <v>40</v>
      </c>
      <c r="H24" s="9" t="s">
        <v>41</v>
      </c>
      <c r="I24" s="9" t="s">
        <v>42</v>
      </c>
      <c r="J24" s="9" t="s">
        <v>43</v>
      </c>
      <c r="K24" s="11">
        <v>1</v>
      </c>
      <c r="L24" s="123">
        <v>1</v>
      </c>
      <c r="M24" s="124"/>
      <c r="N24" s="125"/>
      <c r="O24" s="123">
        <v>1</v>
      </c>
      <c r="P24" s="124"/>
      <c r="Q24" s="125"/>
      <c r="R24" s="123">
        <v>1</v>
      </c>
      <c r="S24" s="124"/>
      <c r="T24" s="125"/>
      <c r="U24" s="123">
        <v>1</v>
      </c>
      <c r="V24" s="124"/>
      <c r="W24" s="125"/>
      <c r="X24" s="31"/>
    </row>
    <row r="25" spans="1:25" ht="51" x14ac:dyDescent="0.25">
      <c r="A25" s="16" t="s">
        <v>67</v>
      </c>
      <c r="B25" s="9" t="s">
        <v>70</v>
      </c>
      <c r="C25" s="9" t="s">
        <v>81</v>
      </c>
      <c r="D25" s="9" t="s">
        <v>87</v>
      </c>
      <c r="E25" s="9" t="s">
        <v>88</v>
      </c>
      <c r="F25" s="9" t="s">
        <v>89</v>
      </c>
      <c r="G25" s="9" t="s">
        <v>40</v>
      </c>
      <c r="H25" s="9" t="s">
        <v>41</v>
      </c>
      <c r="I25" s="9" t="s">
        <v>42</v>
      </c>
      <c r="J25" s="9" t="s">
        <v>43</v>
      </c>
      <c r="K25" s="10">
        <v>1</v>
      </c>
      <c r="L25" s="123">
        <v>1</v>
      </c>
      <c r="M25" s="124"/>
      <c r="N25" s="125"/>
      <c r="O25" s="123">
        <v>1</v>
      </c>
      <c r="P25" s="124"/>
      <c r="Q25" s="125"/>
      <c r="R25" s="123">
        <v>1</v>
      </c>
      <c r="S25" s="124"/>
      <c r="T25" s="125"/>
      <c r="U25" s="123">
        <v>1</v>
      </c>
      <c r="V25" s="124"/>
      <c r="W25" s="125"/>
      <c r="X25" s="31"/>
    </row>
    <row r="26" spans="1:25" ht="63.75" x14ac:dyDescent="0.25">
      <c r="A26" s="16" t="s">
        <v>67</v>
      </c>
      <c r="B26" s="9" t="s">
        <v>70</v>
      </c>
      <c r="C26" s="9" t="s">
        <v>81</v>
      </c>
      <c r="D26" s="9" t="s">
        <v>90</v>
      </c>
      <c r="E26" s="9" t="s">
        <v>31</v>
      </c>
      <c r="F26" s="17" t="s">
        <v>81</v>
      </c>
      <c r="G26" s="9" t="s">
        <v>40</v>
      </c>
      <c r="H26" s="9" t="s">
        <v>41</v>
      </c>
      <c r="I26" s="9" t="s">
        <v>42</v>
      </c>
      <c r="J26" s="9" t="s">
        <v>43</v>
      </c>
      <c r="K26" s="6">
        <v>10</v>
      </c>
      <c r="L26" s="96">
        <v>2</v>
      </c>
      <c r="M26" s="97"/>
      <c r="N26" s="98"/>
      <c r="O26" s="123">
        <v>5</v>
      </c>
      <c r="P26" s="124"/>
      <c r="Q26" s="125"/>
      <c r="R26" s="96">
        <v>8</v>
      </c>
      <c r="S26" s="97"/>
      <c r="T26" s="98"/>
      <c r="U26" s="96">
        <v>10</v>
      </c>
      <c r="V26" s="97"/>
      <c r="W26" s="98"/>
      <c r="X26" s="31"/>
    </row>
    <row r="27" spans="1:25" ht="76.5" x14ac:dyDescent="0.25">
      <c r="A27" s="16" t="s">
        <v>67</v>
      </c>
      <c r="B27" s="9" t="s">
        <v>70</v>
      </c>
      <c r="C27" s="9" t="s">
        <v>81</v>
      </c>
      <c r="D27" s="9" t="s">
        <v>91</v>
      </c>
      <c r="E27" s="9" t="s">
        <v>92</v>
      </c>
      <c r="F27" s="9"/>
      <c r="G27" s="9" t="s">
        <v>40</v>
      </c>
      <c r="H27" s="9" t="s">
        <v>41</v>
      </c>
      <c r="I27" s="9" t="s">
        <v>42</v>
      </c>
      <c r="J27" s="9" t="s">
        <v>43</v>
      </c>
      <c r="K27" s="11">
        <v>20</v>
      </c>
      <c r="L27" s="123">
        <v>5</v>
      </c>
      <c r="M27" s="124"/>
      <c r="N27" s="125">
        <v>1</v>
      </c>
      <c r="O27" s="123">
        <v>10</v>
      </c>
      <c r="P27" s="124"/>
      <c r="Q27" s="125">
        <v>1</v>
      </c>
      <c r="R27" s="123">
        <v>15</v>
      </c>
      <c r="S27" s="124"/>
      <c r="T27" s="125">
        <v>1</v>
      </c>
      <c r="U27" s="123">
        <v>20</v>
      </c>
      <c r="V27" s="124"/>
      <c r="W27" s="125">
        <v>1</v>
      </c>
      <c r="X27" s="31"/>
    </row>
    <row r="28" spans="1:25" ht="51" x14ac:dyDescent="0.25">
      <c r="A28" s="16" t="s">
        <v>67</v>
      </c>
      <c r="B28" s="9" t="s">
        <v>70</v>
      </c>
      <c r="C28" s="9" t="s">
        <v>71</v>
      </c>
      <c r="D28" s="9" t="s">
        <v>72</v>
      </c>
      <c r="E28" s="9" t="s">
        <v>73</v>
      </c>
      <c r="F28" s="9"/>
      <c r="G28" s="9" t="s">
        <v>40</v>
      </c>
      <c r="H28" s="9" t="s">
        <v>41</v>
      </c>
      <c r="I28" s="9" t="s">
        <v>42</v>
      </c>
      <c r="J28" s="9" t="s">
        <v>44</v>
      </c>
      <c r="K28" s="5">
        <v>1000</v>
      </c>
      <c r="L28" s="6">
        <v>40</v>
      </c>
      <c r="M28" s="6">
        <v>100</v>
      </c>
      <c r="N28" s="6">
        <f>M28+90</f>
        <v>190</v>
      </c>
      <c r="O28" s="6">
        <f>N28+90</f>
        <v>280</v>
      </c>
      <c r="P28" s="6">
        <f t="shared" ref="P28:V28" si="2">O28+90</f>
        <v>370</v>
      </c>
      <c r="Q28" s="6">
        <f t="shared" si="2"/>
        <v>460</v>
      </c>
      <c r="R28" s="6">
        <f t="shared" si="2"/>
        <v>550</v>
      </c>
      <c r="S28" s="6">
        <f t="shared" si="2"/>
        <v>640</v>
      </c>
      <c r="T28" s="6">
        <f t="shared" si="2"/>
        <v>730</v>
      </c>
      <c r="U28" s="6">
        <f t="shared" si="2"/>
        <v>820</v>
      </c>
      <c r="V28" s="6">
        <f t="shared" si="2"/>
        <v>910</v>
      </c>
      <c r="W28" s="6">
        <f>V28+90</f>
        <v>1000</v>
      </c>
      <c r="X28" s="31"/>
    </row>
    <row r="29" spans="1:25" ht="51" x14ac:dyDescent="0.25">
      <c r="A29" s="16" t="s">
        <v>67</v>
      </c>
      <c r="B29" s="16" t="s">
        <v>93</v>
      </c>
      <c r="C29" s="16" t="s">
        <v>94</v>
      </c>
      <c r="D29" s="16" t="s">
        <v>95</v>
      </c>
      <c r="E29" s="16" t="s">
        <v>96</v>
      </c>
      <c r="F29" s="47" t="s">
        <v>235</v>
      </c>
      <c r="G29" s="46" t="s">
        <v>97</v>
      </c>
      <c r="H29" s="46" t="s">
        <v>98</v>
      </c>
      <c r="I29" s="46" t="s">
        <v>99</v>
      </c>
      <c r="J29" s="46" t="s">
        <v>100</v>
      </c>
      <c r="K29" s="57">
        <v>1</v>
      </c>
      <c r="L29" s="57">
        <v>1</v>
      </c>
      <c r="M29" s="57">
        <v>1</v>
      </c>
      <c r="N29" s="57">
        <v>1</v>
      </c>
      <c r="O29" s="57">
        <v>1</v>
      </c>
      <c r="P29" s="57">
        <v>1</v>
      </c>
      <c r="Q29" s="57">
        <v>1</v>
      </c>
      <c r="R29" s="57">
        <v>1</v>
      </c>
      <c r="S29" s="57">
        <v>1</v>
      </c>
      <c r="T29" s="57">
        <v>1</v>
      </c>
      <c r="U29" s="57">
        <v>1</v>
      </c>
      <c r="V29" s="57">
        <v>1</v>
      </c>
      <c r="W29" s="57">
        <v>1</v>
      </c>
      <c r="X29" s="59"/>
      <c r="Y29" s="46"/>
    </row>
    <row r="30" spans="1:25" ht="25.5" x14ac:dyDescent="0.25">
      <c r="A30" s="16" t="s">
        <v>67</v>
      </c>
      <c r="B30" s="16" t="s">
        <v>93</v>
      </c>
      <c r="C30" s="16" t="s">
        <v>94</v>
      </c>
      <c r="D30" s="16" t="s">
        <v>236</v>
      </c>
      <c r="E30" s="16" t="s">
        <v>101</v>
      </c>
      <c r="F30" s="47" t="s">
        <v>235</v>
      </c>
      <c r="G30" s="46" t="s">
        <v>97</v>
      </c>
      <c r="H30" s="46" t="s">
        <v>98</v>
      </c>
      <c r="I30" s="46" t="s">
        <v>99</v>
      </c>
      <c r="J30" s="46" t="s">
        <v>100</v>
      </c>
      <c r="K30" s="57">
        <v>1</v>
      </c>
      <c r="L30" s="57">
        <v>1</v>
      </c>
      <c r="M30" s="57">
        <v>1</v>
      </c>
      <c r="N30" s="57">
        <v>1</v>
      </c>
      <c r="O30" s="57">
        <v>1</v>
      </c>
      <c r="P30" s="57">
        <v>1</v>
      </c>
      <c r="Q30" s="57">
        <v>1</v>
      </c>
      <c r="R30" s="57">
        <v>1</v>
      </c>
      <c r="S30" s="57">
        <v>1</v>
      </c>
      <c r="T30" s="57">
        <v>1</v>
      </c>
      <c r="U30" s="57">
        <v>1</v>
      </c>
      <c r="V30" s="57">
        <v>1</v>
      </c>
      <c r="W30" s="57">
        <v>1</v>
      </c>
      <c r="Y30" s="46"/>
    </row>
    <row r="31" spans="1:25" ht="63.75" x14ac:dyDescent="0.25">
      <c r="A31" s="16" t="s">
        <v>67</v>
      </c>
      <c r="B31" s="16" t="s">
        <v>93</v>
      </c>
      <c r="C31" s="16" t="s">
        <v>94</v>
      </c>
      <c r="D31" s="16" t="s">
        <v>102</v>
      </c>
      <c r="E31" s="16" t="s">
        <v>237</v>
      </c>
      <c r="F31" s="46" t="s">
        <v>103</v>
      </c>
      <c r="G31" s="46" t="s">
        <v>104</v>
      </c>
      <c r="H31" s="46" t="s">
        <v>105</v>
      </c>
      <c r="I31" s="46" t="s">
        <v>99</v>
      </c>
      <c r="J31" s="46" t="s">
        <v>66</v>
      </c>
      <c r="K31" s="57">
        <v>1</v>
      </c>
      <c r="L31" s="126">
        <v>1</v>
      </c>
      <c r="M31" s="127"/>
      <c r="N31" s="127"/>
      <c r="O31" s="70">
        <v>1</v>
      </c>
      <c r="P31" s="70"/>
      <c r="Q31" s="70"/>
      <c r="R31" s="126">
        <v>1</v>
      </c>
      <c r="S31" s="127"/>
      <c r="T31" s="127"/>
      <c r="U31" s="70">
        <v>1</v>
      </c>
      <c r="V31" s="70"/>
      <c r="W31" s="70"/>
      <c r="X31" s="58"/>
      <c r="Y31" s="46"/>
    </row>
    <row r="32" spans="1:25" ht="51" x14ac:dyDescent="0.25">
      <c r="A32" s="16" t="s">
        <v>67</v>
      </c>
      <c r="B32" s="16" t="s">
        <v>93</v>
      </c>
      <c r="C32" s="16" t="s">
        <v>94</v>
      </c>
      <c r="D32" s="16" t="s">
        <v>106</v>
      </c>
      <c r="E32" s="16" t="s">
        <v>107</v>
      </c>
      <c r="F32" s="46" t="s">
        <v>108</v>
      </c>
      <c r="G32" s="46" t="s">
        <v>97</v>
      </c>
      <c r="H32" s="46" t="s">
        <v>98</v>
      </c>
      <c r="I32" s="46" t="s">
        <v>99</v>
      </c>
      <c r="J32" s="46" t="s">
        <v>66</v>
      </c>
      <c r="K32" s="57">
        <v>1</v>
      </c>
      <c r="L32" s="126">
        <v>1</v>
      </c>
      <c r="M32" s="127"/>
      <c r="N32" s="127"/>
      <c r="O32" s="70">
        <v>1</v>
      </c>
      <c r="P32" s="70"/>
      <c r="Q32" s="70"/>
      <c r="R32" s="70">
        <v>1</v>
      </c>
      <c r="S32" s="70">
        <v>1</v>
      </c>
      <c r="T32" s="70"/>
      <c r="U32" s="70">
        <v>1</v>
      </c>
      <c r="V32" s="70"/>
      <c r="W32" s="70"/>
      <c r="X32" s="58"/>
      <c r="Y32" s="46"/>
    </row>
    <row r="33" spans="1:25" ht="51" x14ac:dyDescent="0.25">
      <c r="A33" s="16" t="s">
        <v>67</v>
      </c>
      <c r="B33" s="16" t="s">
        <v>93</v>
      </c>
      <c r="C33" s="16" t="s">
        <v>94</v>
      </c>
      <c r="D33" s="16" t="s">
        <v>106</v>
      </c>
      <c r="E33" s="16" t="s">
        <v>109</v>
      </c>
      <c r="F33" s="46" t="s">
        <v>108</v>
      </c>
      <c r="G33" s="46" t="s">
        <v>97</v>
      </c>
      <c r="H33" s="46" t="s">
        <v>98</v>
      </c>
      <c r="I33" s="46" t="s">
        <v>99</v>
      </c>
      <c r="J33" s="46" t="s">
        <v>66</v>
      </c>
      <c r="K33" s="57">
        <v>1</v>
      </c>
      <c r="L33" s="126">
        <v>1</v>
      </c>
      <c r="M33" s="127"/>
      <c r="N33" s="127"/>
      <c r="O33" s="70">
        <v>1</v>
      </c>
      <c r="P33" s="70"/>
      <c r="Q33" s="70"/>
      <c r="R33" s="126">
        <v>1</v>
      </c>
      <c r="S33" s="127"/>
      <c r="T33" s="127"/>
      <c r="U33" s="70">
        <v>1</v>
      </c>
      <c r="V33" s="70"/>
      <c r="W33" s="70"/>
      <c r="X33" s="58"/>
      <c r="Y33" s="46"/>
    </row>
    <row r="34" spans="1:25" ht="51" x14ac:dyDescent="0.25">
      <c r="A34" s="16" t="s">
        <v>67</v>
      </c>
      <c r="B34" s="16" t="s">
        <v>93</v>
      </c>
      <c r="C34" s="16" t="s">
        <v>94</v>
      </c>
      <c r="D34" s="16" t="s">
        <v>106</v>
      </c>
      <c r="E34" s="16" t="s">
        <v>110</v>
      </c>
      <c r="F34" s="46" t="s">
        <v>108</v>
      </c>
      <c r="G34" s="46" t="s">
        <v>97</v>
      </c>
      <c r="H34" s="46" t="s">
        <v>98</v>
      </c>
      <c r="I34" s="46" t="s">
        <v>99</v>
      </c>
      <c r="J34" s="46" t="s">
        <v>66</v>
      </c>
      <c r="K34" s="57">
        <v>1</v>
      </c>
      <c r="L34" s="126">
        <v>1</v>
      </c>
      <c r="M34" s="127"/>
      <c r="N34" s="127"/>
      <c r="O34" s="70">
        <v>1</v>
      </c>
      <c r="P34" s="70"/>
      <c r="Q34" s="70"/>
      <c r="R34" s="70">
        <v>1</v>
      </c>
      <c r="S34" s="70">
        <v>1</v>
      </c>
      <c r="T34" s="70"/>
      <c r="U34" s="70">
        <v>1</v>
      </c>
      <c r="V34" s="70"/>
      <c r="W34" s="70"/>
      <c r="X34" s="58"/>
      <c r="Y34" s="46"/>
    </row>
    <row r="35" spans="1:25" ht="38.25" x14ac:dyDescent="0.25">
      <c r="A35" s="16" t="s">
        <v>67</v>
      </c>
      <c r="B35" s="16" t="s">
        <v>93</v>
      </c>
      <c r="C35" s="16" t="s">
        <v>94</v>
      </c>
      <c r="D35" s="16" t="str">
        <f>B21</f>
        <v>Sanidad Vegetal</v>
      </c>
      <c r="E35" s="16" t="s">
        <v>111</v>
      </c>
      <c r="F35" s="50" t="s">
        <v>29</v>
      </c>
      <c r="G35" s="47" t="s">
        <v>97</v>
      </c>
      <c r="H35" s="47" t="s">
        <v>98</v>
      </c>
      <c r="I35" s="47" t="s">
        <v>99</v>
      </c>
      <c r="J35" s="47" t="s">
        <v>44</v>
      </c>
      <c r="K35" s="60">
        <v>4000</v>
      </c>
      <c r="L35" s="60">
        <v>333.33333333333331</v>
      </c>
      <c r="M35" s="60">
        <v>666.66666666666663</v>
      </c>
      <c r="N35" s="60">
        <v>1000</v>
      </c>
      <c r="O35" s="60">
        <v>1333.3333333333333</v>
      </c>
      <c r="P35" s="60">
        <v>1666.6666666666665</v>
      </c>
      <c r="Q35" s="60">
        <v>1999.9999999999998</v>
      </c>
      <c r="R35" s="60">
        <v>2333.333333333333</v>
      </c>
      <c r="S35" s="60">
        <v>2666.6666666666665</v>
      </c>
      <c r="T35" s="60">
        <v>3000</v>
      </c>
      <c r="U35" s="60">
        <v>3333.3333333333335</v>
      </c>
      <c r="V35" s="60">
        <v>3666.666666666667</v>
      </c>
      <c r="W35" s="60">
        <v>4000.0000000000005</v>
      </c>
      <c r="X35" s="54"/>
      <c r="Y35" s="47" t="s">
        <v>239</v>
      </c>
    </row>
    <row r="36" spans="1:25" ht="63.75" x14ac:dyDescent="0.25">
      <c r="A36" s="16" t="s">
        <v>67</v>
      </c>
      <c r="B36" s="16" t="s">
        <v>93</v>
      </c>
      <c r="C36" s="16" t="s">
        <v>94</v>
      </c>
      <c r="D36" s="16" t="s">
        <v>112</v>
      </c>
      <c r="E36" s="16" t="s">
        <v>113</v>
      </c>
      <c r="F36" s="46" t="s">
        <v>29</v>
      </c>
      <c r="G36" s="46" t="s">
        <v>97</v>
      </c>
      <c r="H36" s="46" t="s">
        <v>98</v>
      </c>
      <c r="I36" s="46" t="s">
        <v>99</v>
      </c>
      <c r="J36" s="47" t="s">
        <v>114</v>
      </c>
      <c r="K36" s="57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46"/>
      <c r="Y36" s="46" t="s">
        <v>239</v>
      </c>
    </row>
    <row r="37" spans="1:25" ht="76.5" x14ac:dyDescent="0.25">
      <c r="A37" s="16" t="s">
        <v>67</v>
      </c>
      <c r="B37" s="16" t="s">
        <v>93</v>
      </c>
      <c r="C37" s="16" t="s">
        <v>94</v>
      </c>
      <c r="D37" s="16" t="s">
        <v>115</v>
      </c>
      <c r="E37" s="16" t="s">
        <v>116</v>
      </c>
      <c r="F37" s="46" t="s">
        <v>29</v>
      </c>
      <c r="G37" s="46" t="s">
        <v>97</v>
      </c>
      <c r="H37" s="46" t="s">
        <v>98</v>
      </c>
      <c r="I37" s="46" t="s">
        <v>99</v>
      </c>
      <c r="J37" s="47" t="s">
        <v>66</v>
      </c>
      <c r="K37" s="57">
        <v>143</v>
      </c>
      <c r="L37" s="71">
        <v>36</v>
      </c>
      <c r="M37" s="72"/>
      <c r="N37" s="73"/>
      <c r="O37" s="74">
        <v>65</v>
      </c>
      <c r="P37" s="74"/>
      <c r="Q37" s="74"/>
      <c r="R37" s="74">
        <v>97</v>
      </c>
      <c r="S37" s="74"/>
      <c r="T37" s="74"/>
      <c r="U37" s="74">
        <v>143</v>
      </c>
      <c r="V37" s="74"/>
      <c r="W37" s="74"/>
      <c r="X37" s="46"/>
      <c r="Y37" s="46" t="s">
        <v>239</v>
      </c>
    </row>
    <row r="38" spans="1:25" ht="51" x14ac:dyDescent="0.25">
      <c r="A38" s="16" t="s">
        <v>67</v>
      </c>
      <c r="B38" s="16" t="s">
        <v>93</v>
      </c>
      <c r="C38" s="16" t="s">
        <v>94</v>
      </c>
      <c r="D38" s="16" t="s">
        <v>115</v>
      </c>
      <c r="E38" s="16" t="s">
        <v>242</v>
      </c>
      <c r="F38" s="46" t="s">
        <v>29</v>
      </c>
      <c r="G38" s="46" t="s">
        <v>97</v>
      </c>
      <c r="H38" s="46" t="s">
        <v>98</v>
      </c>
      <c r="I38" s="46" t="s">
        <v>99</v>
      </c>
      <c r="J38" s="47" t="s">
        <v>66</v>
      </c>
      <c r="K38" s="57">
        <v>264</v>
      </c>
      <c r="L38" s="71">
        <v>70</v>
      </c>
      <c r="M38" s="72"/>
      <c r="N38" s="73"/>
      <c r="O38" s="71">
        <v>114</v>
      </c>
      <c r="P38" s="72"/>
      <c r="Q38" s="73"/>
      <c r="R38" s="71">
        <v>175</v>
      </c>
      <c r="S38" s="72"/>
      <c r="T38" s="73"/>
      <c r="U38" s="71">
        <v>264</v>
      </c>
      <c r="V38" s="72"/>
      <c r="W38" s="73"/>
      <c r="X38" s="55"/>
      <c r="Y38" s="46" t="s">
        <v>239</v>
      </c>
    </row>
    <row r="39" spans="1:25" ht="51" x14ac:dyDescent="0.25">
      <c r="A39" s="16" t="s">
        <v>67</v>
      </c>
      <c r="B39" s="16" t="s">
        <v>93</v>
      </c>
      <c r="C39" s="16" t="s">
        <v>94</v>
      </c>
      <c r="D39" s="16" t="s">
        <v>117</v>
      </c>
      <c r="E39" s="16" t="s">
        <v>118</v>
      </c>
      <c r="F39" s="46" t="s">
        <v>29</v>
      </c>
      <c r="G39" s="46" t="s">
        <v>97</v>
      </c>
      <c r="H39" s="46" t="s">
        <v>98</v>
      </c>
      <c r="I39" s="46" t="s">
        <v>99</v>
      </c>
      <c r="J39" s="47" t="s">
        <v>44</v>
      </c>
      <c r="K39" s="57">
        <v>12</v>
      </c>
      <c r="L39" s="62">
        <v>1</v>
      </c>
      <c r="M39" s="62">
        <v>2</v>
      </c>
      <c r="N39" s="62">
        <v>3</v>
      </c>
      <c r="O39" s="62">
        <v>4</v>
      </c>
      <c r="P39" s="62">
        <v>5</v>
      </c>
      <c r="Q39" s="62">
        <v>6</v>
      </c>
      <c r="R39" s="62">
        <v>7</v>
      </c>
      <c r="S39" s="62">
        <v>8</v>
      </c>
      <c r="T39" s="62">
        <v>9</v>
      </c>
      <c r="U39" s="62">
        <v>10</v>
      </c>
      <c r="V39" s="62">
        <v>11</v>
      </c>
      <c r="W39" s="62">
        <v>12</v>
      </c>
      <c r="X39" s="55"/>
      <c r="Y39" s="46" t="s">
        <v>239</v>
      </c>
    </row>
    <row r="40" spans="1:25" ht="51" x14ac:dyDescent="0.25">
      <c r="A40" s="16" t="s">
        <v>67</v>
      </c>
      <c r="B40" s="16" t="s">
        <v>93</v>
      </c>
      <c r="C40" s="16" t="s">
        <v>94</v>
      </c>
      <c r="D40" s="16" t="s">
        <v>119</v>
      </c>
      <c r="E40" s="16" t="s">
        <v>120</v>
      </c>
      <c r="F40" s="46" t="s">
        <v>29</v>
      </c>
      <c r="G40" s="46" t="s">
        <v>97</v>
      </c>
      <c r="H40" s="46" t="s">
        <v>98</v>
      </c>
      <c r="I40" s="46" t="s">
        <v>99</v>
      </c>
      <c r="J40" s="47" t="s">
        <v>66</v>
      </c>
      <c r="K40" s="57">
        <v>2</v>
      </c>
      <c r="L40" s="75">
        <v>0</v>
      </c>
      <c r="M40" s="76"/>
      <c r="N40" s="77"/>
      <c r="O40" s="75">
        <v>1</v>
      </c>
      <c r="P40" s="76"/>
      <c r="Q40" s="77"/>
      <c r="R40" s="78">
        <v>1</v>
      </c>
      <c r="S40" s="79"/>
      <c r="T40" s="80"/>
      <c r="U40" s="78">
        <v>2</v>
      </c>
      <c r="V40" s="79"/>
      <c r="W40" s="80"/>
      <c r="X40" s="51"/>
      <c r="Y40" s="46" t="s">
        <v>239</v>
      </c>
    </row>
    <row r="41" spans="1:25" ht="38.25" x14ac:dyDescent="0.25">
      <c r="A41" s="16" t="s">
        <v>67</v>
      </c>
      <c r="B41" s="16" t="s">
        <v>93</v>
      </c>
      <c r="C41" s="16" t="s">
        <v>94</v>
      </c>
      <c r="D41" s="16" t="s">
        <v>121</v>
      </c>
      <c r="E41" s="16" t="s">
        <v>122</v>
      </c>
      <c r="F41" s="46" t="s">
        <v>29</v>
      </c>
      <c r="G41" s="46" t="s">
        <v>97</v>
      </c>
      <c r="H41" s="46" t="s">
        <v>98</v>
      </c>
      <c r="I41" s="46" t="s">
        <v>99</v>
      </c>
      <c r="J41" s="47" t="s">
        <v>44</v>
      </c>
      <c r="K41" s="57">
        <v>12</v>
      </c>
      <c r="L41" s="61">
        <v>1</v>
      </c>
      <c r="M41" s="61">
        <v>2</v>
      </c>
      <c r="N41" s="61">
        <v>3</v>
      </c>
      <c r="O41" s="61">
        <v>4</v>
      </c>
      <c r="P41" s="61">
        <v>5</v>
      </c>
      <c r="Q41" s="61">
        <v>6</v>
      </c>
      <c r="R41" s="61">
        <v>7</v>
      </c>
      <c r="S41" s="61">
        <v>8</v>
      </c>
      <c r="T41" s="61">
        <v>9</v>
      </c>
      <c r="U41" s="61">
        <v>10</v>
      </c>
      <c r="V41" s="61">
        <v>11</v>
      </c>
      <c r="W41" s="61">
        <v>12</v>
      </c>
      <c r="X41" s="46"/>
      <c r="Y41" s="46" t="s">
        <v>239</v>
      </c>
    </row>
    <row r="42" spans="1:25" ht="38.25" x14ac:dyDescent="0.25">
      <c r="A42" s="16" t="s">
        <v>67</v>
      </c>
      <c r="B42" s="16" t="s">
        <v>93</v>
      </c>
      <c r="C42" s="16" t="s">
        <v>94</v>
      </c>
      <c r="D42" s="16" t="s">
        <v>123</v>
      </c>
      <c r="E42" s="16" t="s">
        <v>124</v>
      </c>
      <c r="F42" s="46" t="s">
        <v>29</v>
      </c>
      <c r="G42" s="46" t="s">
        <v>97</v>
      </c>
      <c r="H42" s="46" t="s">
        <v>98</v>
      </c>
      <c r="I42" s="46" t="s">
        <v>99</v>
      </c>
      <c r="J42" s="47" t="s">
        <v>44</v>
      </c>
      <c r="K42" s="57">
        <v>30</v>
      </c>
      <c r="L42" s="63">
        <v>0</v>
      </c>
      <c r="M42" s="63">
        <v>2</v>
      </c>
      <c r="N42" s="63">
        <v>5</v>
      </c>
      <c r="O42" s="63">
        <v>9</v>
      </c>
      <c r="P42" s="63">
        <v>11</v>
      </c>
      <c r="Q42" s="63">
        <v>13</v>
      </c>
      <c r="R42" s="63">
        <v>16</v>
      </c>
      <c r="S42" s="63">
        <v>19</v>
      </c>
      <c r="T42" s="63">
        <v>23</v>
      </c>
      <c r="U42" s="63">
        <v>26</v>
      </c>
      <c r="V42" s="63">
        <v>28</v>
      </c>
      <c r="W42" s="63">
        <v>30</v>
      </c>
      <c r="X42" s="55"/>
      <c r="Y42" s="46" t="s">
        <v>239</v>
      </c>
    </row>
    <row r="43" spans="1:25" ht="38.25" x14ac:dyDescent="0.25">
      <c r="A43" s="16" t="s">
        <v>67</v>
      </c>
      <c r="B43" s="16" t="s">
        <v>93</v>
      </c>
      <c r="C43" s="16" t="s">
        <v>94</v>
      </c>
      <c r="D43" s="16" t="s">
        <v>125</v>
      </c>
      <c r="E43" s="16" t="s">
        <v>126</v>
      </c>
      <c r="F43" s="46" t="s">
        <v>29</v>
      </c>
      <c r="G43" s="46" t="s">
        <v>97</v>
      </c>
      <c r="H43" s="46" t="s">
        <v>98</v>
      </c>
      <c r="I43" s="46" t="s">
        <v>99</v>
      </c>
      <c r="J43" s="47" t="s">
        <v>44</v>
      </c>
      <c r="K43" s="57">
        <v>10</v>
      </c>
      <c r="L43" s="75">
        <v>2</v>
      </c>
      <c r="M43" s="76"/>
      <c r="N43" s="77"/>
      <c r="O43" s="75">
        <v>5</v>
      </c>
      <c r="P43" s="76"/>
      <c r="Q43" s="77"/>
      <c r="R43" s="75">
        <v>8</v>
      </c>
      <c r="S43" s="76"/>
      <c r="T43" s="77"/>
      <c r="U43" s="75">
        <v>10</v>
      </c>
      <c r="V43" s="76"/>
      <c r="W43" s="77"/>
      <c r="X43" s="56"/>
      <c r="Y43" s="46" t="s">
        <v>239</v>
      </c>
    </row>
    <row r="44" spans="1:25" ht="63.75" x14ac:dyDescent="0.25">
      <c r="A44" s="16" t="s">
        <v>67</v>
      </c>
      <c r="B44" s="16" t="s">
        <v>93</v>
      </c>
      <c r="C44" s="16" t="s">
        <v>94</v>
      </c>
      <c r="D44" s="16" t="s">
        <v>127</v>
      </c>
      <c r="E44" s="16" t="s">
        <v>128</v>
      </c>
      <c r="F44" s="46" t="s">
        <v>29</v>
      </c>
      <c r="G44" s="46" t="s">
        <v>97</v>
      </c>
      <c r="H44" s="46" t="s">
        <v>98</v>
      </c>
      <c r="I44" s="46" t="s">
        <v>99</v>
      </c>
      <c r="J44" s="47" t="s">
        <v>66</v>
      </c>
      <c r="K44" s="57">
        <v>10</v>
      </c>
      <c r="L44" s="75">
        <v>1</v>
      </c>
      <c r="M44" s="76"/>
      <c r="N44" s="77"/>
      <c r="O44" s="75">
        <v>4</v>
      </c>
      <c r="P44" s="76"/>
      <c r="Q44" s="77"/>
      <c r="R44" s="75">
        <v>7</v>
      </c>
      <c r="S44" s="76"/>
      <c r="T44" s="77"/>
      <c r="U44" s="75">
        <v>10</v>
      </c>
      <c r="V44" s="76"/>
      <c r="W44" s="77"/>
      <c r="X44" s="46"/>
      <c r="Y44" s="46" t="s">
        <v>239</v>
      </c>
    </row>
    <row r="45" spans="1:25" ht="63.75" x14ac:dyDescent="0.25">
      <c r="A45" s="16" t="s">
        <v>67</v>
      </c>
      <c r="B45" s="16" t="s">
        <v>93</v>
      </c>
      <c r="C45" s="16" t="s">
        <v>94</v>
      </c>
      <c r="D45" s="16" t="s">
        <v>129</v>
      </c>
      <c r="E45" s="16" t="s">
        <v>130</v>
      </c>
      <c r="F45" s="46" t="s">
        <v>29</v>
      </c>
      <c r="G45" s="46" t="s">
        <v>97</v>
      </c>
      <c r="H45" s="46" t="s">
        <v>98</v>
      </c>
      <c r="I45" s="46" t="s">
        <v>99</v>
      </c>
      <c r="J45" s="47" t="s">
        <v>44</v>
      </c>
      <c r="K45" s="57">
        <v>170</v>
      </c>
      <c r="L45" s="62">
        <v>0</v>
      </c>
      <c r="M45" s="62">
        <v>0</v>
      </c>
      <c r="N45" s="62">
        <v>20</v>
      </c>
      <c r="O45" s="62">
        <v>40</v>
      </c>
      <c r="P45" s="62">
        <v>60</v>
      </c>
      <c r="Q45" s="62">
        <v>80</v>
      </c>
      <c r="R45" s="62">
        <v>100</v>
      </c>
      <c r="S45" s="62">
        <v>120</v>
      </c>
      <c r="T45" s="62">
        <v>140</v>
      </c>
      <c r="U45" s="62">
        <v>160</v>
      </c>
      <c r="V45" s="62">
        <v>165</v>
      </c>
      <c r="W45" s="62">
        <v>170</v>
      </c>
      <c r="X45" s="55"/>
      <c r="Y45" s="46" t="s">
        <v>239</v>
      </c>
    </row>
    <row r="46" spans="1:25" ht="51" x14ac:dyDescent="0.25">
      <c r="A46" s="16" t="s">
        <v>67</v>
      </c>
      <c r="B46" s="16" t="s">
        <v>93</v>
      </c>
      <c r="C46" s="16" t="s">
        <v>94</v>
      </c>
      <c r="D46" s="16" t="s">
        <v>131</v>
      </c>
      <c r="E46" s="16" t="s">
        <v>132</v>
      </c>
      <c r="F46" s="46" t="s">
        <v>29</v>
      </c>
      <c r="G46" s="46" t="s">
        <v>97</v>
      </c>
      <c r="H46" s="46" t="s">
        <v>98</v>
      </c>
      <c r="I46" s="46" t="s">
        <v>99</v>
      </c>
      <c r="J46" s="52" t="s">
        <v>44</v>
      </c>
      <c r="K46" s="57">
        <v>60</v>
      </c>
      <c r="L46" s="61">
        <v>0</v>
      </c>
      <c r="M46" s="61">
        <v>10</v>
      </c>
      <c r="N46" s="61">
        <v>15</v>
      </c>
      <c r="O46" s="61">
        <v>20</v>
      </c>
      <c r="P46" s="61">
        <v>25</v>
      </c>
      <c r="Q46" s="61">
        <v>30</v>
      </c>
      <c r="R46" s="61">
        <v>35</v>
      </c>
      <c r="S46" s="61">
        <v>40</v>
      </c>
      <c r="T46" s="61">
        <v>45</v>
      </c>
      <c r="U46" s="61">
        <v>50</v>
      </c>
      <c r="V46" s="61">
        <v>55</v>
      </c>
      <c r="W46" s="61">
        <v>60</v>
      </c>
      <c r="X46" s="46"/>
      <c r="Y46" s="46" t="s">
        <v>239</v>
      </c>
    </row>
    <row r="47" spans="1:25" ht="51" x14ac:dyDescent="0.25">
      <c r="A47" s="16" t="s">
        <v>67</v>
      </c>
      <c r="B47" s="16" t="s">
        <v>93</v>
      </c>
      <c r="C47" s="16" t="s">
        <v>94</v>
      </c>
      <c r="D47" s="16" t="s">
        <v>133</v>
      </c>
      <c r="E47" s="16" t="s">
        <v>134</v>
      </c>
      <c r="F47" s="49" t="s">
        <v>29</v>
      </c>
      <c r="G47" s="49" t="s">
        <v>97</v>
      </c>
      <c r="H47" s="49" t="s">
        <v>98</v>
      </c>
      <c r="I47" s="49" t="s">
        <v>99</v>
      </c>
      <c r="J47" s="47" t="s">
        <v>66</v>
      </c>
      <c r="K47" s="64">
        <v>4</v>
      </c>
      <c r="L47" s="103">
        <v>1</v>
      </c>
      <c r="M47" s="104"/>
      <c r="N47" s="105"/>
      <c r="O47" s="103">
        <v>2</v>
      </c>
      <c r="P47" s="104"/>
      <c r="Q47" s="105"/>
      <c r="R47" s="103">
        <v>3</v>
      </c>
      <c r="S47" s="104"/>
      <c r="T47" s="105"/>
      <c r="U47" s="103">
        <v>4</v>
      </c>
      <c r="V47" s="104"/>
      <c r="W47" s="105"/>
      <c r="X47" s="46"/>
      <c r="Y47" s="46" t="s">
        <v>239</v>
      </c>
    </row>
    <row r="48" spans="1:25" ht="51" x14ac:dyDescent="0.25">
      <c r="A48" s="16" t="s">
        <v>67</v>
      </c>
      <c r="B48" s="16" t="s">
        <v>93</v>
      </c>
      <c r="C48" s="16" t="s">
        <v>94</v>
      </c>
      <c r="D48" s="16" t="s">
        <v>133</v>
      </c>
      <c r="E48" s="16" t="s">
        <v>135</v>
      </c>
      <c r="F48" s="49" t="s">
        <v>29</v>
      </c>
      <c r="G48" s="49" t="s">
        <v>97</v>
      </c>
      <c r="H48" s="49" t="s">
        <v>98</v>
      </c>
      <c r="I48" s="49" t="s">
        <v>99</v>
      </c>
      <c r="J48" s="47" t="s">
        <v>66</v>
      </c>
      <c r="K48" s="64">
        <v>4</v>
      </c>
      <c r="L48" s="106">
        <v>1</v>
      </c>
      <c r="M48" s="107"/>
      <c r="N48" s="108"/>
      <c r="O48" s="106">
        <v>2</v>
      </c>
      <c r="P48" s="107"/>
      <c r="Q48" s="108"/>
      <c r="R48" s="106">
        <v>3</v>
      </c>
      <c r="S48" s="107"/>
      <c r="T48" s="108"/>
      <c r="U48" s="106">
        <v>4</v>
      </c>
      <c r="V48" s="107"/>
      <c r="W48" s="108"/>
      <c r="X48" s="46"/>
      <c r="Y48" s="46" t="s">
        <v>239</v>
      </c>
    </row>
    <row r="49" spans="1:25" ht="63.75" x14ac:dyDescent="0.25">
      <c r="A49" s="16" t="s">
        <v>67</v>
      </c>
      <c r="B49" s="16" t="s">
        <v>93</v>
      </c>
      <c r="C49" s="16" t="s">
        <v>94</v>
      </c>
      <c r="D49" s="16" t="s">
        <v>133</v>
      </c>
      <c r="E49" s="16" t="s">
        <v>136</v>
      </c>
      <c r="F49" s="49" t="s">
        <v>29</v>
      </c>
      <c r="G49" s="49" t="s">
        <v>97</v>
      </c>
      <c r="H49" s="49" t="s">
        <v>98</v>
      </c>
      <c r="I49" s="49" t="s">
        <v>99</v>
      </c>
      <c r="J49" s="47" t="s">
        <v>66</v>
      </c>
      <c r="K49" s="64">
        <v>30</v>
      </c>
      <c r="L49" s="71">
        <v>3</v>
      </c>
      <c r="M49" s="72"/>
      <c r="N49" s="73"/>
      <c r="O49" s="71">
        <v>12</v>
      </c>
      <c r="P49" s="72"/>
      <c r="Q49" s="73"/>
      <c r="R49" s="71">
        <v>21</v>
      </c>
      <c r="S49" s="72"/>
      <c r="T49" s="73"/>
      <c r="U49" s="71">
        <v>30</v>
      </c>
      <c r="V49" s="72"/>
      <c r="W49" s="73"/>
      <c r="X49" s="46"/>
      <c r="Y49" s="46" t="s">
        <v>239</v>
      </c>
    </row>
    <row r="50" spans="1:25" ht="51" x14ac:dyDescent="0.25">
      <c r="A50" s="16" t="s">
        <v>67</v>
      </c>
      <c r="B50" s="16" t="s">
        <v>93</v>
      </c>
      <c r="C50" s="16" t="s">
        <v>94</v>
      </c>
      <c r="D50" s="16" t="s">
        <v>133</v>
      </c>
      <c r="E50" s="16" t="s">
        <v>137</v>
      </c>
      <c r="F50" s="49" t="s">
        <v>29</v>
      </c>
      <c r="G50" s="49" t="s">
        <v>97</v>
      </c>
      <c r="H50" s="49" t="s">
        <v>98</v>
      </c>
      <c r="I50" s="49" t="s">
        <v>99</v>
      </c>
      <c r="J50" s="47" t="s">
        <v>66</v>
      </c>
      <c r="K50" s="64">
        <v>10</v>
      </c>
      <c r="L50" s="75">
        <v>1</v>
      </c>
      <c r="M50" s="76"/>
      <c r="N50" s="77"/>
      <c r="O50" s="75">
        <v>4</v>
      </c>
      <c r="P50" s="76"/>
      <c r="Q50" s="77"/>
      <c r="R50" s="75">
        <v>7</v>
      </c>
      <c r="S50" s="76"/>
      <c r="T50" s="77"/>
      <c r="U50" s="75">
        <v>10</v>
      </c>
      <c r="V50" s="76"/>
      <c r="W50" s="77"/>
      <c r="X50" s="46"/>
      <c r="Y50" s="46" t="s">
        <v>239</v>
      </c>
    </row>
    <row r="51" spans="1:25" ht="51" x14ac:dyDescent="0.25">
      <c r="A51" s="16" t="s">
        <v>67</v>
      </c>
      <c r="B51" s="16" t="s">
        <v>93</v>
      </c>
      <c r="C51" s="16" t="s">
        <v>94</v>
      </c>
      <c r="D51" s="16" t="s">
        <v>133</v>
      </c>
      <c r="E51" s="16" t="s">
        <v>138</v>
      </c>
      <c r="F51" s="49" t="s">
        <v>29</v>
      </c>
      <c r="G51" s="49" t="s">
        <v>97</v>
      </c>
      <c r="H51" s="49" t="s">
        <v>98</v>
      </c>
      <c r="I51" s="49" t="s">
        <v>99</v>
      </c>
      <c r="J51" s="47" t="s">
        <v>66</v>
      </c>
      <c r="K51" s="64">
        <v>4</v>
      </c>
      <c r="L51" s="75">
        <v>1</v>
      </c>
      <c r="M51" s="76"/>
      <c r="N51" s="77"/>
      <c r="O51" s="75">
        <v>2</v>
      </c>
      <c r="P51" s="76"/>
      <c r="Q51" s="77"/>
      <c r="R51" s="75">
        <v>3</v>
      </c>
      <c r="S51" s="76"/>
      <c r="T51" s="77"/>
      <c r="U51" s="75">
        <v>4</v>
      </c>
      <c r="V51" s="76"/>
      <c r="W51" s="77"/>
      <c r="X51" s="46"/>
      <c r="Y51" s="46" t="s">
        <v>239</v>
      </c>
    </row>
    <row r="52" spans="1:25" ht="38.25" x14ac:dyDescent="0.25">
      <c r="A52" s="16" t="s">
        <v>67</v>
      </c>
      <c r="B52" s="16" t="s">
        <v>93</v>
      </c>
      <c r="C52" s="16" t="s">
        <v>94</v>
      </c>
      <c r="D52" s="16" t="s">
        <v>139</v>
      </c>
      <c r="E52" s="16" t="s">
        <v>140</v>
      </c>
      <c r="F52" s="49" t="s">
        <v>29</v>
      </c>
      <c r="G52" s="49" t="s">
        <v>97</v>
      </c>
      <c r="H52" s="49" t="s">
        <v>98</v>
      </c>
      <c r="I52" s="49" t="s">
        <v>99</v>
      </c>
      <c r="J52" s="47" t="s">
        <v>66</v>
      </c>
      <c r="K52" s="64">
        <v>3</v>
      </c>
      <c r="L52" s="112">
        <v>0</v>
      </c>
      <c r="M52" s="72"/>
      <c r="N52" s="73"/>
      <c r="O52" s="71">
        <v>1</v>
      </c>
      <c r="P52" s="72"/>
      <c r="Q52" s="73"/>
      <c r="R52" s="71">
        <v>2</v>
      </c>
      <c r="S52" s="72"/>
      <c r="T52" s="73"/>
      <c r="U52" s="71">
        <v>3</v>
      </c>
      <c r="V52" s="72"/>
      <c r="W52" s="73"/>
      <c r="X52" s="46"/>
      <c r="Y52" s="46" t="s">
        <v>239</v>
      </c>
    </row>
    <row r="53" spans="1:25" ht="38.25" x14ac:dyDescent="0.25">
      <c r="A53" s="16" t="s">
        <v>67</v>
      </c>
      <c r="B53" s="16" t="s">
        <v>93</v>
      </c>
      <c r="C53" s="16" t="s">
        <v>94</v>
      </c>
      <c r="D53" s="16" t="s">
        <v>133</v>
      </c>
      <c r="E53" s="16" t="s">
        <v>141</v>
      </c>
      <c r="F53" s="49" t="s">
        <v>29</v>
      </c>
      <c r="G53" s="49" t="s">
        <v>97</v>
      </c>
      <c r="H53" s="49" t="s">
        <v>98</v>
      </c>
      <c r="I53" s="49" t="s">
        <v>99</v>
      </c>
      <c r="J53" s="47" t="s">
        <v>66</v>
      </c>
      <c r="K53" s="64">
        <v>4</v>
      </c>
      <c r="L53" s="74">
        <v>1</v>
      </c>
      <c r="M53" s="74"/>
      <c r="N53" s="74"/>
      <c r="O53" s="74">
        <v>2</v>
      </c>
      <c r="P53" s="74"/>
      <c r="Q53" s="74"/>
      <c r="R53" s="74">
        <v>3</v>
      </c>
      <c r="S53" s="74"/>
      <c r="T53" s="74"/>
      <c r="U53" s="74">
        <v>4</v>
      </c>
      <c r="V53" s="74"/>
      <c r="W53" s="74"/>
      <c r="X53" s="46"/>
      <c r="Y53" s="46" t="s">
        <v>239</v>
      </c>
    </row>
    <row r="54" spans="1:25" ht="51" x14ac:dyDescent="0.25">
      <c r="A54" s="16" t="s">
        <v>67</v>
      </c>
      <c r="B54" s="16" t="s">
        <v>93</v>
      </c>
      <c r="C54" s="16" t="s">
        <v>142</v>
      </c>
      <c r="D54" s="16" t="s">
        <v>143</v>
      </c>
      <c r="E54" s="16" t="s">
        <v>144</v>
      </c>
      <c r="F54" s="46" t="s">
        <v>29</v>
      </c>
      <c r="G54" s="46" t="s">
        <v>97</v>
      </c>
      <c r="H54" s="46" t="s">
        <v>98</v>
      </c>
      <c r="I54" s="46" t="s">
        <v>99</v>
      </c>
      <c r="J54" s="47" t="s">
        <v>66</v>
      </c>
      <c r="K54" s="57">
        <v>61</v>
      </c>
      <c r="L54" s="74">
        <v>29</v>
      </c>
      <c r="M54" s="74"/>
      <c r="N54" s="74"/>
      <c r="O54" s="74">
        <v>45</v>
      </c>
      <c r="P54" s="74"/>
      <c r="Q54" s="74"/>
      <c r="R54" s="74">
        <v>55</v>
      </c>
      <c r="S54" s="74"/>
      <c r="T54" s="74"/>
      <c r="U54" s="74">
        <v>61</v>
      </c>
      <c r="V54" s="74"/>
      <c r="W54" s="74"/>
      <c r="X54" s="46"/>
      <c r="Y54" s="46" t="s">
        <v>239</v>
      </c>
    </row>
    <row r="55" spans="1:25" ht="38.25" x14ac:dyDescent="0.25">
      <c r="A55" s="16" t="s">
        <v>67</v>
      </c>
      <c r="B55" s="16" t="s">
        <v>93</v>
      </c>
      <c r="C55" s="16" t="s">
        <v>142</v>
      </c>
      <c r="D55" s="16" t="s">
        <v>145</v>
      </c>
      <c r="E55" s="16" t="s">
        <v>146</v>
      </c>
      <c r="F55" s="46" t="s">
        <v>29</v>
      </c>
      <c r="G55" s="46" t="s">
        <v>97</v>
      </c>
      <c r="H55" s="46" t="s">
        <v>98</v>
      </c>
      <c r="I55" s="46" t="s">
        <v>99</v>
      </c>
      <c r="J55" s="47" t="s">
        <v>66</v>
      </c>
      <c r="K55" s="57">
        <v>4</v>
      </c>
      <c r="L55" s="74">
        <v>1</v>
      </c>
      <c r="M55" s="74"/>
      <c r="N55" s="74"/>
      <c r="O55" s="74">
        <v>2</v>
      </c>
      <c r="P55" s="74"/>
      <c r="Q55" s="74"/>
      <c r="R55" s="74">
        <v>3</v>
      </c>
      <c r="S55" s="74"/>
      <c r="T55" s="74"/>
      <c r="U55" s="74">
        <v>4</v>
      </c>
      <c r="V55" s="74"/>
      <c r="W55" s="74"/>
      <c r="X55" s="46"/>
      <c r="Y55" s="46" t="s">
        <v>239</v>
      </c>
    </row>
    <row r="56" spans="1:25" ht="38.25" x14ac:dyDescent="0.25">
      <c r="A56" s="16" t="s">
        <v>67</v>
      </c>
      <c r="B56" s="16" t="s">
        <v>93</v>
      </c>
      <c r="C56" s="16" t="s">
        <v>147</v>
      </c>
      <c r="D56" s="16" t="s">
        <v>148</v>
      </c>
      <c r="E56" s="16" t="s">
        <v>149</v>
      </c>
      <c r="F56" s="46" t="s">
        <v>29</v>
      </c>
      <c r="G56" s="46" t="s">
        <v>97</v>
      </c>
      <c r="H56" s="46" t="s">
        <v>98</v>
      </c>
      <c r="I56" s="46" t="s">
        <v>99</v>
      </c>
      <c r="J56" s="47" t="s">
        <v>44</v>
      </c>
      <c r="K56" s="57">
        <v>47</v>
      </c>
      <c r="L56" s="65">
        <v>1</v>
      </c>
      <c r="M56" s="66">
        <v>5</v>
      </c>
      <c r="N56" s="66">
        <v>9</v>
      </c>
      <c r="O56" s="66">
        <v>13</v>
      </c>
      <c r="P56" s="66">
        <v>18</v>
      </c>
      <c r="Q56" s="66">
        <v>22</v>
      </c>
      <c r="R56" s="66">
        <v>26</v>
      </c>
      <c r="S56" s="66">
        <v>30</v>
      </c>
      <c r="T56" s="66">
        <v>35</v>
      </c>
      <c r="U56" s="66">
        <v>39</v>
      </c>
      <c r="V56" s="66">
        <v>43</v>
      </c>
      <c r="W56" s="66">
        <v>47</v>
      </c>
      <c r="X56" s="46"/>
      <c r="Y56" s="46" t="s">
        <v>239</v>
      </c>
    </row>
    <row r="57" spans="1:25" ht="51" x14ac:dyDescent="0.25">
      <c r="A57" s="16" t="s">
        <v>67</v>
      </c>
      <c r="B57" s="16" t="s">
        <v>93</v>
      </c>
      <c r="C57" s="16" t="s">
        <v>147</v>
      </c>
      <c r="D57" s="16" t="s">
        <v>150</v>
      </c>
      <c r="E57" s="16" t="s">
        <v>151</v>
      </c>
      <c r="F57" s="46" t="s">
        <v>152</v>
      </c>
      <c r="G57" s="46" t="s">
        <v>97</v>
      </c>
      <c r="H57" s="46" t="s">
        <v>98</v>
      </c>
      <c r="I57" s="46" t="s">
        <v>99</v>
      </c>
      <c r="J57" s="46" t="s">
        <v>44</v>
      </c>
      <c r="K57" s="60">
        <v>1</v>
      </c>
      <c r="L57" s="60">
        <v>1</v>
      </c>
      <c r="M57" s="60">
        <v>1</v>
      </c>
      <c r="N57" s="60">
        <v>1</v>
      </c>
      <c r="O57" s="60">
        <v>1</v>
      </c>
      <c r="P57" s="60">
        <v>1</v>
      </c>
      <c r="Q57" s="60">
        <v>1</v>
      </c>
      <c r="R57" s="60">
        <v>1</v>
      </c>
      <c r="S57" s="60">
        <v>1</v>
      </c>
      <c r="T57" s="60">
        <v>1</v>
      </c>
      <c r="U57" s="60">
        <v>1</v>
      </c>
      <c r="V57" s="60">
        <v>1</v>
      </c>
      <c r="W57" s="60">
        <v>1</v>
      </c>
      <c r="X57" s="59"/>
      <c r="Y57" s="46"/>
    </row>
    <row r="58" spans="1:25" ht="63.75" x14ac:dyDescent="0.25">
      <c r="A58" s="16" t="s">
        <v>67</v>
      </c>
      <c r="B58" s="16" t="s">
        <v>93</v>
      </c>
      <c r="C58" s="16" t="s">
        <v>147</v>
      </c>
      <c r="D58" s="16" t="s">
        <v>153</v>
      </c>
      <c r="E58" s="16" t="s">
        <v>85</v>
      </c>
      <c r="F58" s="46" t="s">
        <v>103</v>
      </c>
      <c r="G58" s="46" t="s">
        <v>97</v>
      </c>
      <c r="H58" s="46" t="s">
        <v>98</v>
      </c>
      <c r="I58" s="46" t="s">
        <v>99</v>
      </c>
      <c r="J58" s="46" t="s">
        <v>44</v>
      </c>
      <c r="K58" s="60">
        <v>1</v>
      </c>
      <c r="L58" s="60">
        <v>1</v>
      </c>
      <c r="M58" s="60">
        <v>1</v>
      </c>
      <c r="N58" s="60">
        <v>1</v>
      </c>
      <c r="O58" s="60">
        <v>1</v>
      </c>
      <c r="P58" s="60">
        <v>1</v>
      </c>
      <c r="Q58" s="60">
        <v>1</v>
      </c>
      <c r="R58" s="60">
        <v>1</v>
      </c>
      <c r="S58" s="60">
        <v>1</v>
      </c>
      <c r="T58" s="60">
        <v>1</v>
      </c>
      <c r="U58" s="60">
        <v>1</v>
      </c>
      <c r="V58" s="60">
        <v>1</v>
      </c>
      <c r="W58" s="60">
        <v>1</v>
      </c>
      <c r="Y58" s="46"/>
    </row>
    <row r="59" spans="1:25" ht="63.75" x14ac:dyDescent="0.25">
      <c r="A59" s="16" t="s">
        <v>67</v>
      </c>
      <c r="B59" s="16" t="s">
        <v>93</v>
      </c>
      <c r="C59" s="16" t="s">
        <v>147</v>
      </c>
      <c r="D59" s="16" t="s">
        <v>154</v>
      </c>
      <c r="E59" s="16" t="s">
        <v>238</v>
      </c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</row>
    <row r="60" spans="1:25" ht="63.75" x14ac:dyDescent="0.25">
      <c r="A60" s="16" t="s">
        <v>67</v>
      </c>
      <c r="B60" s="16" t="s">
        <v>93</v>
      </c>
      <c r="C60" s="16" t="s">
        <v>147</v>
      </c>
      <c r="D60" s="16" t="s">
        <v>155</v>
      </c>
      <c r="E60" s="16" t="s">
        <v>156</v>
      </c>
      <c r="F60" s="46" t="s">
        <v>29</v>
      </c>
      <c r="G60" s="46" t="s">
        <v>97</v>
      </c>
      <c r="H60" s="46" t="s">
        <v>98</v>
      </c>
      <c r="I60" s="46" t="s">
        <v>99</v>
      </c>
      <c r="J60" s="52" t="s">
        <v>66</v>
      </c>
      <c r="K60" s="57">
        <v>5</v>
      </c>
      <c r="L60" s="90">
        <v>2</v>
      </c>
      <c r="M60" s="91"/>
      <c r="N60" s="92"/>
      <c r="O60" s="90">
        <v>4</v>
      </c>
      <c r="P60" s="91"/>
      <c r="Q60" s="92"/>
      <c r="R60" s="90">
        <v>5</v>
      </c>
      <c r="S60" s="91"/>
      <c r="T60" s="92"/>
      <c r="U60" s="90">
        <v>5</v>
      </c>
      <c r="V60" s="91"/>
      <c r="W60" s="92"/>
      <c r="X60" s="46"/>
      <c r="Y60" s="46" t="s">
        <v>239</v>
      </c>
    </row>
    <row r="61" spans="1:25" ht="90" x14ac:dyDescent="0.25">
      <c r="A61" s="16" t="s">
        <v>67</v>
      </c>
      <c r="B61" s="16" t="s">
        <v>93</v>
      </c>
      <c r="C61" s="16" t="s">
        <v>147</v>
      </c>
      <c r="D61" s="16" t="s">
        <v>157</v>
      </c>
      <c r="E61" s="16" t="s">
        <v>158</v>
      </c>
      <c r="F61" s="46" t="s">
        <v>159</v>
      </c>
      <c r="G61" s="46" t="s">
        <v>97</v>
      </c>
      <c r="H61" s="46" t="s">
        <v>98</v>
      </c>
      <c r="I61" s="46" t="s">
        <v>99</v>
      </c>
      <c r="J61" s="46" t="s">
        <v>44</v>
      </c>
      <c r="K61" s="60">
        <v>1</v>
      </c>
      <c r="L61" s="60">
        <v>1</v>
      </c>
      <c r="M61" s="60">
        <v>1</v>
      </c>
      <c r="N61" s="60">
        <v>1</v>
      </c>
      <c r="O61" s="60">
        <v>1</v>
      </c>
      <c r="P61" s="60">
        <v>1</v>
      </c>
      <c r="Q61" s="60">
        <v>1</v>
      </c>
      <c r="R61" s="60">
        <v>1</v>
      </c>
      <c r="S61" s="60">
        <v>1</v>
      </c>
      <c r="T61" s="60">
        <v>1</v>
      </c>
      <c r="U61" s="60">
        <v>1</v>
      </c>
      <c r="V61" s="60">
        <v>1</v>
      </c>
      <c r="W61" s="60">
        <v>1</v>
      </c>
      <c r="Y61" s="46" t="s">
        <v>162</v>
      </c>
    </row>
    <row r="62" spans="1:25" ht="38.25" x14ac:dyDescent="0.25">
      <c r="A62" s="16" t="s">
        <v>67</v>
      </c>
      <c r="B62" s="16" t="s">
        <v>93</v>
      </c>
      <c r="C62" s="16" t="s">
        <v>147</v>
      </c>
      <c r="D62" s="16" t="s">
        <v>160</v>
      </c>
      <c r="E62" s="16" t="s">
        <v>161</v>
      </c>
      <c r="F62" s="53" t="s">
        <v>29</v>
      </c>
      <c r="G62" s="46" t="s">
        <v>97</v>
      </c>
      <c r="H62" s="46" t="s">
        <v>98</v>
      </c>
      <c r="I62" s="46" t="s">
        <v>99</v>
      </c>
      <c r="J62" s="47" t="s">
        <v>66</v>
      </c>
      <c r="K62" s="57">
        <v>10</v>
      </c>
      <c r="L62" s="71">
        <v>1</v>
      </c>
      <c r="M62" s="72"/>
      <c r="N62" s="73"/>
      <c r="O62" s="71">
        <v>4</v>
      </c>
      <c r="P62" s="72"/>
      <c r="Q62" s="73"/>
      <c r="R62" s="71">
        <v>7</v>
      </c>
      <c r="S62" s="72"/>
      <c r="T62" s="73"/>
      <c r="U62" s="71">
        <v>10</v>
      </c>
      <c r="V62" s="72"/>
      <c r="W62" s="73"/>
      <c r="X62" s="53"/>
      <c r="Y62" s="46" t="s">
        <v>239</v>
      </c>
    </row>
    <row r="63" spans="1:25" ht="51" x14ac:dyDescent="0.25">
      <c r="A63" s="16" t="s">
        <v>67</v>
      </c>
      <c r="B63" s="16" t="s">
        <v>163</v>
      </c>
      <c r="C63" s="16" t="s">
        <v>164</v>
      </c>
      <c r="D63" s="16" t="s">
        <v>165</v>
      </c>
      <c r="E63" s="16" t="s">
        <v>166</v>
      </c>
      <c r="F63" s="16" t="s">
        <v>167</v>
      </c>
      <c r="G63" s="16" t="s">
        <v>40</v>
      </c>
      <c r="H63" s="16" t="s">
        <v>168</v>
      </c>
      <c r="I63" s="16" t="s">
        <v>42</v>
      </c>
      <c r="J63" s="16" t="s">
        <v>44</v>
      </c>
      <c r="K63" s="45">
        <v>1</v>
      </c>
      <c r="L63" s="33">
        <v>1</v>
      </c>
      <c r="M63" s="33">
        <v>1</v>
      </c>
      <c r="N63" s="33">
        <v>1</v>
      </c>
      <c r="O63" s="33">
        <v>1</v>
      </c>
      <c r="P63" s="33">
        <v>1</v>
      </c>
      <c r="Q63" s="33">
        <v>1</v>
      </c>
      <c r="R63" s="33">
        <v>1</v>
      </c>
      <c r="S63" s="33">
        <v>1</v>
      </c>
      <c r="T63" s="33">
        <v>1</v>
      </c>
      <c r="U63" s="33">
        <v>1</v>
      </c>
      <c r="V63" s="33">
        <v>1</v>
      </c>
      <c r="W63" s="33">
        <v>1</v>
      </c>
      <c r="X63" s="20"/>
    </row>
    <row r="64" spans="1:25" ht="51" x14ac:dyDescent="0.25">
      <c r="A64" s="16" t="s">
        <v>67</v>
      </c>
      <c r="B64" s="16" t="s">
        <v>163</v>
      </c>
      <c r="C64" s="16" t="s">
        <v>164</v>
      </c>
      <c r="D64" s="16" t="s">
        <v>169</v>
      </c>
      <c r="E64" s="16" t="s">
        <v>170</v>
      </c>
      <c r="F64" s="16" t="s">
        <v>29</v>
      </c>
      <c r="G64" s="16" t="s">
        <v>40</v>
      </c>
      <c r="H64" s="16" t="s">
        <v>41</v>
      </c>
      <c r="I64" s="16" t="s">
        <v>42</v>
      </c>
      <c r="J64" s="16" t="s">
        <v>171</v>
      </c>
      <c r="K64" s="16">
        <v>2</v>
      </c>
      <c r="L64" s="93">
        <v>1</v>
      </c>
      <c r="M64" s="94"/>
      <c r="N64" s="94"/>
      <c r="O64" s="94"/>
      <c r="P64" s="94"/>
      <c r="Q64" s="95"/>
      <c r="R64" s="93">
        <v>2</v>
      </c>
      <c r="S64" s="94"/>
      <c r="T64" s="94"/>
      <c r="U64" s="94"/>
      <c r="V64" s="94"/>
      <c r="W64" s="95"/>
      <c r="X64" s="20"/>
    </row>
    <row r="65" spans="1:24" ht="38.25" x14ac:dyDescent="0.25">
      <c r="A65" s="16" t="s">
        <v>67</v>
      </c>
      <c r="B65" s="16" t="s">
        <v>172</v>
      </c>
      <c r="C65" s="16" t="s">
        <v>172</v>
      </c>
      <c r="D65" s="16" t="s">
        <v>173</v>
      </c>
      <c r="E65" s="9" t="s">
        <v>174</v>
      </c>
      <c r="F65" s="9" t="s">
        <v>29</v>
      </c>
      <c r="G65" s="5" t="s">
        <v>65</v>
      </c>
      <c r="H65" s="5" t="s">
        <v>175</v>
      </c>
      <c r="I65" s="5" t="s">
        <v>176</v>
      </c>
      <c r="J65" s="5" t="s">
        <v>171</v>
      </c>
      <c r="K65" s="6">
        <v>2</v>
      </c>
      <c r="L65" s="96">
        <v>1</v>
      </c>
      <c r="M65" s="97"/>
      <c r="N65" s="97"/>
      <c r="O65" s="97"/>
      <c r="P65" s="97"/>
      <c r="Q65" s="98"/>
      <c r="R65" s="96">
        <v>2</v>
      </c>
      <c r="S65" s="97"/>
      <c r="T65" s="97"/>
      <c r="U65" s="97"/>
      <c r="V65" s="97"/>
      <c r="W65" s="98"/>
      <c r="X65" s="20"/>
    </row>
    <row r="66" spans="1:24" ht="39" customHeight="1" x14ac:dyDescent="0.25">
      <c r="A66" s="16" t="s">
        <v>67</v>
      </c>
      <c r="B66" s="16" t="s">
        <v>172</v>
      </c>
      <c r="C66" s="16" t="s">
        <v>172</v>
      </c>
      <c r="D66" s="16" t="s">
        <v>177</v>
      </c>
      <c r="E66" s="9" t="s">
        <v>178</v>
      </c>
      <c r="F66" s="9" t="s">
        <v>179</v>
      </c>
      <c r="G66" s="5" t="s">
        <v>40</v>
      </c>
      <c r="H66" s="5" t="s">
        <v>175</v>
      </c>
      <c r="I66" s="5" t="s">
        <v>176</v>
      </c>
      <c r="J66" s="5" t="s">
        <v>100</v>
      </c>
      <c r="K66" s="6">
        <v>1</v>
      </c>
      <c r="L66" s="6">
        <v>1</v>
      </c>
      <c r="M66" s="6">
        <v>1</v>
      </c>
      <c r="N66" s="6">
        <v>1</v>
      </c>
      <c r="O66" s="6">
        <v>1</v>
      </c>
      <c r="P66" s="6">
        <v>1</v>
      </c>
      <c r="Q66" s="6">
        <v>1</v>
      </c>
      <c r="R66" s="6">
        <v>1</v>
      </c>
      <c r="S66" s="6">
        <v>1</v>
      </c>
      <c r="T66" s="6">
        <v>1</v>
      </c>
      <c r="U66" s="6">
        <v>1</v>
      </c>
      <c r="V66" s="6">
        <v>1</v>
      </c>
      <c r="W66" s="6">
        <v>1</v>
      </c>
      <c r="X66" s="22"/>
    </row>
    <row r="67" spans="1:24" ht="39.75" customHeight="1" x14ac:dyDescent="0.25">
      <c r="A67" s="16" t="s">
        <v>67</v>
      </c>
      <c r="B67" s="16" t="s">
        <v>172</v>
      </c>
      <c r="C67" s="16" t="s">
        <v>172</v>
      </c>
      <c r="D67" s="5" t="s">
        <v>180</v>
      </c>
      <c r="E67" s="9" t="s">
        <v>181</v>
      </c>
      <c r="F67" s="9" t="s">
        <v>182</v>
      </c>
      <c r="G67" s="5" t="s">
        <v>40</v>
      </c>
      <c r="H67" s="5" t="s">
        <v>80</v>
      </c>
      <c r="I67" s="5" t="s">
        <v>42</v>
      </c>
      <c r="J67" s="5" t="s">
        <v>44</v>
      </c>
      <c r="K67" s="7">
        <v>1</v>
      </c>
      <c r="L67" s="6">
        <v>1</v>
      </c>
      <c r="M67" s="6">
        <v>1</v>
      </c>
      <c r="N67" s="6">
        <v>1</v>
      </c>
      <c r="O67" s="6">
        <v>1</v>
      </c>
      <c r="P67" s="6">
        <v>1</v>
      </c>
      <c r="Q67" s="6">
        <v>1</v>
      </c>
      <c r="R67" s="6">
        <v>1</v>
      </c>
      <c r="S67" s="6">
        <v>1</v>
      </c>
      <c r="T67" s="6">
        <v>1</v>
      </c>
      <c r="U67" s="6">
        <v>1</v>
      </c>
      <c r="V67" s="6">
        <v>1</v>
      </c>
      <c r="W67" s="6">
        <v>1</v>
      </c>
      <c r="X67" s="25"/>
    </row>
    <row r="68" spans="1:24" ht="51" x14ac:dyDescent="0.25">
      <c r="A68" s="16" t="s">
        <v>67</v>
      </c>
      <c r="B68" s="99" t="s">
        <v>183</v>
      </c>
      <c r="C68" s="26"/>
      <c r="D68" s="102" t="s">
        <v>184</v>
      </c>
      <c r="E68" s="28" t="s">
        <v>185</v>
      </c>
      <c r="F68" s="28" t="s">
        <v>186</v>
      </c>
      <c r="G68" s="41" t="s">
        <v>65</v>
      </c>
      <c r="H68" s="41" t="s">
        <v>175</v>
      </c>
      <c r="I68" s="41" t="s">
        <v>176</v>
      </c>
      <c r="J68" s="29" t="s">
        <v>187</v>
      </c>
      <c r="K68" s="18">
        <v>1</v>
      </c>
      <c r="L68" s="18">
        <v>1</v>
      </c>
      <c r="M68" s="18">
        <v>1</v>
      </c>
      <c r="N68" s="18">
        <v>1</v>
      </c>
      <c r="O68" s="18">
        <v>1</v>
      </c>
      <c r="P68" s="18">
        <v>1</v>
      </c>
      <c r="Q68" s="18">
        <v>1</v>
      </c>
      <c r="R68" s="18">
        <v>1</v>
      </c>
      <c r="S68" s="18">
        <v>1</v>
      </c>
      <c r="T68" s="18">
        <v>1</v>
      </c>
      <c r="U68" s="18">
        <v>1</v>
      </c>
      <c r="V68" s="18">
        <v>1</v>
      </c>
      <c r="W68" s="18">
        <v>1</v>
      </c>
      <c r="X68" s="23"/>
    </row>
    <row r="69" spans="1:24" ht="51" x14ac:dyDescent="0.25">
      <c r="A69" s="16" t="s">
        <v>67</v>
      </c>
      <c r="B69" s="100"/>
      <c r="C69" s="30"/>
      <c r="D69" s="102"/>
      <c r="E69" s="28" t="s">
        <v>188</v>
      </c>
      <c r="F69" s="28" t="s">
        <v>189</v>
      </c>
      <c r="G69" s="41" t="s">
        <v>65</v>
      </c>
      <c r="H69" s="41" t="s">
        <v>175</v>
      </c>
      <c r="I69" s="41" t="s">
        <v>176</v>
      </c>
      <c r="J69" s="29" t="s">
        <v>187</v>
      </c>
      <c r="K69" s="18">
        <v>1</v>
      </c>
      <c r="L69" s="18">
        <v>1</v>
      </c>
      <c r="M69" s="18">
        <v>1</v>
      </c>
      <c r="N69" s="18">
        <v>1</v>
      </c>
      <c r="O69" s="18">
        <v>1</v>
      </c>
      <c r="P69" s="18">
        <v>1</v>
      </c>
      <c r="Q69" s="18">
        <v>1</v>
      </c>
      <c r="R69" s="18">
        <v>1</v>
      </c>
      <c r="S69" s="18">
        <v>1</v>
      </c>
      <c r="T69" s="18">
        <v>1</v>
      </c>
      <c r="U69" s="18">
        <v>1</v>
      </c>
      <c r="V69" s="18">
        <v>1</v>
      </c>
      <c r="W69" s="18">
        <v>1</v>
      </c>
      <c r="X69" s="23"/>
    </row>
    <row r="70" spans="1:24" ht="38.25" x14ac:dyDescent="0.25">
      <c r="A70" s="16" t="s">
        <v>67</v>
      </c>
      <c r="B70" s="101"/>
      <c r="C70" s="15"/>
      <c r="D70" s="12" t="s">
        <v>190</v>
      </c>
      <c r="E70" s="28" t="s">
        <v>191</v>
      </c>
      <c r="F70" s="28" t="s">
        <v>192</v>
      </c>
      <c r="G70" s="29" t="s">
        <v>65</v>
      </c>
      <c r="H70" s="29" t="s">
        <v>175</v>
      </c>
      <c r="I70" s="29" t="s">
        <v>176</v>
      </c>
      <c r="J70" s="29" t="s">
        <v>187</v>
      </c>
      <c r="K70" s="18">
        <v>1</v>
      </c>
      <c r="L70" s="18">
        <v>1</v>
      </c>
      <c r="M70" s="18">
        <v>1</v>
      </c>
      <c r="N70" s="18">
        <v>1</v>
      </c>
      <c r="O70" s="18">
        <v>1</v>
      </c>
      <c r="P70" s="18">
        <v>1</v>
      </c>
      <c r="Q70" s="18">
        <v>1</v>
      </c>
      <c r="R70" s="18">
        <v>1</v>
      </c>
      <c r="S70" s="18">
        <v>1</v>
      </c>
      <c r="T70" s="18">
        <v>1</v>
      </c>
      <c r="U70" s="18">
        <v>1</v>
      </c>
      <c r="V70" s="18">
        <v>1</v>
      </c>
      <c r="W70" s="18">
        <v>1</v>
      </c>
      <c r="X70" s="21"/>
    </row>
    <row r="71" spans="1:24" ht="38.25" x14ac:dyDescent="0.25">
      <c r="A71" s="16" t="s">
        <v>67</v>
      </c>
      <c r="B71" s="26" t="s">
        <v>193</v>
      </c>
      <c r="C71" s="26"/>
      <c r="D71" s="8" t="s">
        <v>194</v>
      </c>
      <c r="E71" s="8" t="s">
        <v>195</v>
      </c>
      <c r="F71" s="8" t="s">
        <v>196</v>
      </c>
      <c r="G71" s="8" t="s">
        <v>40</v>
      </c>
      <c r="H71" s="8" t="s">
        <v>57</v>
      </c>
      <c r="I71" s="8" t="s">
        <v>197</v>
      </c>
      <c r="J71" s="8" t="s">
        <v>100</v>
      </c>
      <c r="K71" s="19">
        <v>1</v>
      </c>
      <c r="L71" s="19">
        <v>1</v>
      </c>
      <c r="M71" s="19">
        <v>1</v>
      </c>
      <c r="N71" s="19">
        <v>1</v>
      </c>
      <c r="O71" s="19">
        <v>1</v>
      </c>
      <c r="P71" s="19">
        <v>1</v>
      </c>
      <c r="Q71" s="19">
        <v>1</v>
      </c>
      <c r="R71" s="19">
        <v>1</v>
      </c>
      <c r="S71" s="19">
        <v>1</v>
      </c>
      <c r="T71" s="19">
        <v>1</v>
      </c>
      <c r="U71" s="19">
        <v>1</v>
      </c>
      <c r="V71" s="19">
        <v>1</v>
      </c>
      <c r="W71" s="19">
        <v>1</v>
      </c>
      <c r="X71" s="19"/>
    </row>
    <row r="72" spans="1:24" ht="25.5" x14ac:dyDescent="0.25">
      <c r="A72" s="16" t="s">
        <v>67</v>
      </c>
      <c r="B72" s="26" t="s">
        <v>193</v>
      </c>
      <c r="C72" s="15"/>
      <c r="D72" s="8" t="s">
        <v>198</v>
      </c>
      <c r="E72" s="8" t="s">
        <v>199</v>
      </c>
      <c r="F72" s="8" t="s">
        <v>200</v>
      </c>
      <c r="G72" s="6" t="s">
        <v>65</v>
      </c>
      <c r="H72" s="6" t="s">
        <v>57</v>
      </c>
      <c r="I72" s="6" t="s">
        <v>176</v>
      </c>
      <c r="J72" s="6" t="s">
        <v>187</v>
      </c>
      <c r="K72" s="23">
        <v>96</v>
      </c>
      <c r="L72" s="23">
        <v>8</v>
      </c>
      <c r="M72" s="23">
        <v>16</v>
      </c>
      <c r="N72" s="23">
        <v>24</v>
      </c>
      <c r="O72" s="23">
        <v>32</v>
      </c>
      <c r="P72" s="23">
        <v>40</v>
      </c>
      <c r="Q72" s="23">
        <v>48</v>
      </c>
      <c r="R72" s="23">
        <v>56</v>
      </c>
      <c r="S72" s="23">
        <v>64</v>
      </c>
      <c r="T72" s="23">
        <v>72</v>
      </c>
      <c r="U72" s="23">
        <v>80</v>
      </c>
      <c r="V72" s="23">
        <v>88</v>
      </c>
      <c r="W72" s="23">
        <v>96</v>
      </c>
      <c r="X72" s="23"/>
    </row>
    <row r="73" spans="1:24" ht="38.25" x14ac:dyDescent="0.25">
      <c r="A73" s="16" t="s">
        <v>67</v>
      </c>
      <c r="B73" s="26" t="s">
        <v>193</v>
      </c>
      <c r="C73" s="15"/>
      <c r="D73" s="8" t="s">
        <v>201</v>
      </c>
      <c r="E73" s="8" t="s">
        <v>202</v>
      </c>
      <c r="F73" s="8" t="s">
        <v>203</v>
      </c>
      <c r="G73" s="6" t="s">
        <v>65</v>
      </c>
      <c r="H73" s="6" t="s">
        <v>175</v>
      </c>
      <c r="I73" s="6" t="s">
        <v>176</v>
      </c>
      <c r="J73" s="6" t="s">
        <v>187</v>
      </c>
      <c r="K73" s="23">
        <v>11</v>
      </c>
      <c r="L73" s="23">
        <v>0</v>
      </c>
      <c r="M73" s="23">
        <v>1</v>
      </c>
      <c r="N73" s="23">
        <v>2</v>
      </c>
      <c r="O73" s="23">
        <v>3</v>
      </c>
      <c r="P73" s="23">
        <v>4</v>
      </c>
      <c r="Q73" s="23">
        <v>5</v>
      </c>
      <c r="R73" s="23">
        <v>6</v>
      </c>
      <c r="S73" s="23">
        <v>7</v>
      </c>
      <c r="T73" s="23">
        <v>8</v>
      </c>
      <c r="U73" s="23">
        <v>9</v>
      </c>
      <c r="V73" s="23">
        <v>10</v>
      </c>
      <c r="W73" s="23">
        <v>11</v>
      </c>
      <c r="X73" s="23"/>
    </row>
    <row r="74" spans="1:24" ht="38.25" x14ac:dyDescent="0.25">
      <c r="A74" s="16" t="s">
        <v>67</v>
      </c>
      <c r="B74" s="32" t="s">
        <v>204</v>
      </c>
      <c r="C74" s="14" t="s">
        <v>205</v>
      </c>
      <c r="D74" s="14" t="s">
        <v>206</v>
      </c>
      <c r="E74" s="14" t="s">
        <v>207</v>
      </c>
      <c r="F74" s="14" t="s">
        <v>207</v>
      </c>
      <c r="G74" s="32" t="s">
        <v>208</v>
      </c>
      <c r="H74" s="32" t="s">
        <v>80</v>
      </c>
      <c r="I74" s="32" t="s">
        <v>42</v>
      </c>
      <c r="J74" s="32" t="s">
        <v>171</v>
      </c>
      <c r="K74" s="37">
        <v>2</v>
      </c>
      <c r="L74" s="84">
        <v>1</v>
      </c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6"/>
      <c r="X74" s="21"/>
    </row>
    <row r="75" spans="1:24" x14ac:dyDescent="0.25">
      <c r="A75" s="16" t="s">
        <v>67</v>
      </c>
      <c r="B75" s="32" t="s">
        <v>204</v>
      </c>
      <c r="C75" s="14" t="s">
        <v>210</v>
      </c>
      <c r="D75" s="14" t="s">
        <v>211</v>
      </c>
      <c r="E75" s="14" t="s">
        <v>212</v>
      </c>
      <c r="F75" s="17" t="s">
        <v>51</v>
      </c>
      <c r="G75" s="32"/>
      <c r="H75" s="32"/>
      <c r="I75" s="32"/>
      <c r="J75" s="32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21"/>
    </row>
    <row r="76" spans="1:24" ht="38.25" x14ac:dyDescent="0.25">
      <c r="A76" s="16" t="s">
        <v>67</v>
      </c>
      <c r="B76" s="32" t="s">
        <v>204</v>
      </c>
      <c r="C76" s="14" t="s">
        <v>205</v>
      </c>
      <c r="D76" s="14" t="s">
        <v>213</v>
      </c>
      <c r="E76" s="14" t="s">
        <v>207</v>
      </c>
      <c r="F76" s="14" t="s">
        <v>207</v>
      </c>
      <c r="G76" s="32" t="s">
        <v>208</v>
      </c>
      <c r="H76" s="32" t="s">
        <v>80</v>
      </c>
      <c r="I76" s="32" t="s">
        <v>42</v>
      </c>
      <c r="J76" s="32" t="s">
        <v>209</v>
      </c>
      <c r="K76" s="37">
        <v>2</v>
      </c>
      <c r="L76" s="84">
        <v>1</v>
      </c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6"/>
      <c r="X76" s="19"/>
    </row>
    <row r="77" spans="1:24" ht="38.25" x14ac:dyDescent="0.25">
      <c r="A77" s="16" t="s">
        <v>67</v>
      </c>
      <c r="B77" s="32" t="s">
        <v>204</v>
      </c>
      <c r="C77" s="14" t="s">
        <v>205</v>
      </c>
      <c r="D77" s="14" t="s">
        <v>214</v>
      </c>
      <c r="E77" s="67" t="s">
        <v>240</v>
      </c>
      <c r="F77" s="67" t="s">
        <v>240</v>
      </c>
      <c r="G77" s="68" t="s">
        <v>40</v>
      </c>
      <c r="H77" s="69" t="s">
        <v>41</v>
      </c>
      <c r="J77" s="32" t="s">
        <v>44</v>
      </c>
      <c r="K77" s="32">
        <v>12</v>
      </c>
      <c r="L77" s="87">
        <v>3</v>
      </c>
      <c r="M77" s="88"/>
      <c r="N77" s="89"/>
      <c r="O77" s="87">
        <v>6</v>
      </c>
      <c r="P77" s="88"/>
      <c r="Q77" s="89"/>
      <c r="R77" s="87">
        <v>9</v>
      </c>
      <c r="S77" s="88"/>
      <c r="T77" s="89"/>
      <c r="U77" s="87">
        <v>12</v>
      </c>
      <c r="V77" s="88"/>
      <c r="W77" s="89"/>
      <c r="X77" s="23"/>
    </row>
    <row r="78" spans="1:24" ht="63.75" x14ac:dyDescent="0.25">
      <c r="A78" s="16" t="s">
        <v>67</v>
      </c>
      <c r="B78" s="32" t="s">
        <v>204</v>
      </c>
      <c r="C78" s="14" t="s">
        <v>205</v>
      </c>
      <c r="D78" s="14" t="s">
        <v>215</v>
      </c>
      <c r="E78" s="14" t="s">
        <v>216</v>
      </c>
      <c r="F78" s="14" t="s">
        <v>217</v>
      </c>
      <c r="G78" s="32" t="s">
        <v>40</v>
      </c>
      <c r="H78" s="32" t="s">
        <v>41</v>
      </c>
      <c r="I78" s="32" t="s">
        <v>42</v>
      </c>
      <c r="J78" s="32" t="s">
        <v>43</v>
      </c>
      <c r="K78" s="38">
        <v>1</v>
      </c>
      <c r="L78" s="84">
        <v>1</v>
      </c>
      <c r="M78" s="85"/>
      <c r="N78" s="86"/>
      <c r="O78" s="84">
        <v>1</v>
      </c>
      <c r="P78" s="85"/>
      <c r="Q78" s="86"/>
      <c r="R78" s="84">
        <v>1</v>
      </c>
      <c r="S78" s="85"/>
      <c r="T78" s="86"/>
      <c r="U78" s="84">
        <v>1</v>
      </c>
      <c r="V78" s="85"/>
      <c r="W78" s="86"/>
      <c r="X78" s="21"/>
    </row>
    <row r="79" spans="1:24" ht="38.25" x14ac:dyDescent="0.25">
      <c r="A79" s="16" t="s">
        <v>67</v>
      </c>
      <c r="B79" s="32" t="s">
        <v>204</v>
      </c>
      <c r="C79" s="14" t="s">
        <v>205</v>
      </c>
      <c r="D79" s="14" t="s">
        <v>218</v>
      </c>
      <c r="E79" s="67" t="s">
        <v>241</v>
      </c>
      <c r="F79" s="67" t="s">
        <v>241</v>
      </c>
      <c r="G79" s="32" t="s">
        <v>40</v>
      </c>
      <c r="H79" s="32" t="s">
        <v>41</v>
      </c>
      <c r="I79" s="32" t="s">
        <v>42</v>
      </c>
      <c r="J79" s="32" t="s">
        <v>44</v>
      </c>
      <c r="K79" s="37">
        <v>12</v>
      </c>
      <c r="L79" s="68">
        <v>1</v>
      </c>
      <c r="M79" s="68">
        <v>2</v>
      </c>
      <c r="N79" s="68">
        <v>3</v>
      </c>
      <c r="O79" s="68">
        <v>4</v>
      </c>
      <c r="P79" s="68">
        <v>5</v>
      </c>
      <c r="Q79" s="68">
        <v>6</v>
      </c>
      <c r="R79" s="68">
        <v>7</v>
      </c>
      <c r="S79" s="68">
        <v>8</v>
      </c>
      <c r="T79" s="68">
        <v>9</v>
      </c>
      <c r="U79" s="68">
        <v>10</v>
      </c>
      <c r="V79" s="68">
        <v>11</v>
      </c>
      <c r="W79" s="68">
        <v>12</v>
      </c>
      <c r="X79" s="21"/>
    </row>
    <row r="80" spans="1:24" ht="51.75" x14ac:dyDescent="0.25">
      <c r="A80" s="16" t="s">
        <v>67</v>
      </c>
      <c r="B80" s="27" t="s">
        <v>233</v>
      </c>
      <c r="C80" s="42" t="s">
        <v>29</v>
      </c>
      <c r="D80" s="8" t="s">
        <v>219</v>
      </c>
      <c r="E80" s="8" t="s">
        <v>220</v>
      </c>
      <c r="F80" s="13" t="s">
        <v>221</v>
      </c>
      <c r="G80" s="15" t="s">
        <v>56</v>
      </c>
      <c r="H80" s="15" t="s">
        <v>41</v>
      </c>
      <c r="I80" s="15" t="s">
        <v>197</v>
      </c>
      <c r="J80" s="15" t="s">
        <v>43</v>
      </c>
      <c r="K80" s="15">
        <v>1</v>
      </c>
      <c r="L80" s="81">
        <v>1</v>
      </c>
      <c r="M80" s="82"/>
      <c r="N80" s="83"/>
      <c r="O80" s="81">
        <v>1</v>
      </c>
      <c r="P80" s="82"/>
      <c r="Q80" s="83"/>
      <c r="R80" s="81">
        <v>1</v>
      </c>
      <c r="S80" s="82"/>
      <c r="T80" s="83"/>
      <c r="U80" s="81">
        <v>1</v>
      </c>
      <c r="V80" s="82"/>
      <c r="W80" s="83"/>
      <c r="X80" s="35"/>
    </row>
    <row r="81" spans="1:24" ht="51.75" x14ac:dyDescent="0.25">
      <c r="A81" s="16" t="s">
        <v>67</v>
      </c>
      <c r="B81" s="27" t="s">
        <v>234</v>
      </c>
      <c r="C81" s="42" t="s">
        <v>29</v>
      </c>
      <c r="D81" s="9" t="s">
        <v>222</v>
      </c>
      <c r="E81" s="13" t="s">
        <v>223</v>
      </c>
      <c r="F81" s="13" t="s">
        <v>224</v>
      </c>
      <c r="G81" s="15" t="s">
        <v>56</v>
      </c>
      <c r="H81" s="15" t="s">
        <v>41</v>
      </c>
      <c r="I81" s="15" t="s">
        <v>197</v>
      </c>
      <c r="J81" s="15" t="s">
        <v>100</v>
      </c>
      <c r="K81" s="15">
        <v>1</v>
      </c>
      <c r="L81" s="15">
        <v>1</v>
      </c>
      <c r="M81" s="15">
        <v>1</v>
      </c>
      <c r="N81" s="15">
        <v>1</v>
      </c>
      <c r="O81" s="15">
        <v>1</v>
      </c>
      <c r="P81" s="15">
        <v>1</v>
      </c>
      <c r="Q81" s="15">
        <v>1</v>
      </c>
      <c r="R81" s="15">
        <v>1</v>
      </c>
      <c r="S81" s="15">
        <v>1</v>
      </c>
      <c r="T81" s="15">
        <v>1</v>
      </c>
      <c r="U81" s="15">
        <v>1</v>
      </c>
      <c r="V81" s="15">
        <v>1</v>
      </c>
      <c r="W81" s="15">
        <v>1</v>
      </c>
      <c r="X81" s="35"/>
    </row>
    <row r="82" spans="1:24" ht="39" x14ac:dyDescent="0.25">
      <c r="A82" s="16" t="s">
        <v>67</v>
      </c>
      <c r="B82" s="27" t="s">
        <v>233</v>
      </c>
      <c r="C82" s="42" t="s">
        <v>29</v>
      </c>
      <c r="D82" s="9" t="s">
        <v>225</v>
      </c>
      <c r="E82" s="13" t="s">
        <v>226</v>
      </c>
      <c r="F82" s="13" t="s">
        <v>227</v>
      </c>
      <c r="G82" s="15" t="s">
        <v>56</v>
      </c>
      <c r="H82" s="15" t="s">
        <v>41</v>
      </c>
      <c r="I82" s="15" t="s">
        <v>197</v>
      </c>
      <c r="J82" s="15" t="s">
        <v>100</v>
      </c>
      <c r="K82" s="15">
        <v>1</v>
      </c>
      <c r="L82" s="15">
        <v>1</v>
      </c>
      <c r="M82" s="15">
        <v>1</v>
      </c>
      <c r="N82" s="15">
        <v>1</v>
      </c>
      <c r="O82" s="15">
        <v>1</v>
      </c>
      <c r="P82" s="15">
        <v>1</v>
      </c>
      <c r="Q82" s="15">
        <v>1</v>
      </c>
      <c r="R82" s="15">
        <v>1</v>
      </c>
      <c r="S82" s="15">
        <v>1</v>
      </c>
      <c r="T82" s="15">
        <v>1</v>
      </c>
      <c r="U82" s="15">
        <v>1</v>
      </c>
      <c r="V82" s="15">
        <v>1</v>
      </c>
      <c r="W82" s="15">
        <v>1</v>
      </c>
      <c r="X82" s="35"/>
    </row>
    <row r="83" spans="1:24" ht="39" x14ac:dyDescent="0.25">
      <c r="A83" s="16" t="s">
        <v>67</v>
      </c>
      <c r="B83" s="17" t="s">
        <v>228</v>
      </c>
      <c r="C83" s="17" t="s">
        <v>229</v>
      </c>
      <c r="D83" s="17" t="s">
        <v>230</v>
      </c>
      <c r="E83" s="17" t="s">
        <v>231</v>
      </c>
      <c r="F83" s="17" t="s">
        <v>29</v>
      </c>
      <c r="G83" s="43" t="s">
        <v>40</v>
      </c>
      <c r="H83" s="9" t="s">
        <v>41</v>
      </c>
      <c r="I83" s="31" t="s">
        <v>42</v>
      </c>
      <c r="J83" s="31" t="s">
        <v>171</v>
      </c>
      <c r="K83" s="15">
        <v>2</v>
      </c>
      <c r="L83" s="81">
        <v>1</v>
      </c>
      <c r="M83" s="82"/>
      <c r="N83" s="82"/>
      <c r="O83" s="82"/>
      <c r="P83" s="82"/>
      <c r="Q83" s="83"/>
      <c r="R83" s="81">
        <v>2</v>
      </c>
      <c r="S83" s="82"/>
      <c r="T83" s="82"/>
      <c r="U83" s="82"/>
      <c r="V83" s="82"/>
      <c r="W83" s="83"/>
      <c r="X83" s="35"/>
    </row>
    <row r="84" spans="1:24" x14ac:dyDescent="0.25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</row>
    <row r="85" spans="1:24" x14ac:dyDescent="0.25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</row>
    <row r="86" spans="1:24" x14ac:dyDescent="0.25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</row>
    <row r="87" spans="1:24" x14ac:dyDescent="0.25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</row>
    <row r="88" spans="1:24" x14ac:dyDescent="0.25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</row>
  </sheetData>
  <autoFilter ref="A8:X79"/>
  <mergeCells count="160">
    <mergeCell ref="U11:W11"/>
    <mergeCell ref="L23:N23"/>
    <mergeCell ref="O23:Q23"/>
    <mergeCell ref="U25:W25"/>
    <mergeCell ref="L26:N26"/>
    <mergeCell ref="O26:Q26"/>
    <mergeCell ref="R26:T26"/>
    <mergeCell ref="U26:W26"/>
    <mergeCell ref="L24:N24"/>
    <mergeCell ref="O24:Q24"/>
    <mergeCell ref="R24:T24"/>
    <mergeCell ref="U24:W24"/>
    <mergeCell ref="U19:W19"/>
    <mergeCell ref="U20:W20"/>
    <mergeCell ref="R19:T19"/>
    <mergeCell ref="R20:T20"/>
    <mergeCell ref="O19:Q19"/>
    <mergeCell ref="O20:Q20"/>
    <mergeCell ref="L19:N19"/>
    <mergeCell ref="L20:N20"/>
    <mergeCell ref="R23:T23"/>
    <mergeCell ref="U23:W23"/>
    <mergeCell ref="L33:N33"/>
    <mergeCell ref="O33:Q33"/>
    <mergeCell ref="R33:T33"/>
    <mergeCell ref="U33:W33"/>
    <mergeCell ref="L25:N25"/>
    <mergeCell ref="O25:Q25"/>
    <mergeCell ref="R25:T25"/>
    <mergeCell ref="R27:T27"/>
    <mergeCell ref="U27:W27"/>
    <mergeCell ref="L31:N31"/>
    <mergeCell ref="O31:Q31"/>
    <mergeCell ref="R31:T31"/>
    <mergeCell ref="U31:W31"/>
    <mergeCell ref="L32:N32"/>
    <mergeCell ref="O32:Q32"/>
    <mergeCell ref="R32:T32"/>
    <mergeCell ref="U32:W32"/>
    <mergeCell ref="U51:W51"/>
    <mergeCell ref="A1:X2"/>
    <mergeCell ref="A3:X3"/>
    <mergeCell ref="A4:X4"/>
    <mergeCell ref="A5:X5"/>
    <mergeCell ref="A6:X6"/>
    <mergeCell ref="L10:N10"/>
    <mergeCell ref="O10:Q10"/>
    <mergeCell ref="R10:T10"/>
    <mergeCell ref="U10:W10"/>
    <mergeCell ref="L7:X7"/>
    <mergeCell ref="L11:N11"/>
    <mergeCell ref="O11:Q11"/>
    <mergeCell ref="R11:T11"/>
    <mergeCell ref="L22:N22"/>
    <mergeCell ref="O22:Q22"/>
    <mergeCell ref="R22:T22"/>
    <mergeCell ref="U22:W22"/>
    <mergeCell ref="L21:N21"/>
    <mergeCell ref="O21:Q21"/>
    <mergeCell ref="R21:T21"/>
    <mergeCell ref="U21:W21"/>
    <mergeCell ref="L27:N27"/>
    <mergeCell ref="O27:Q27"/>
    <mergeCell ref="L9:N9"/>
    <mergeCell ref="O9:Q9"/>
    <mergeCell ref="R9:T9"/>
    <mergeCell ref="U9:W9"/>
    <mergeCell ref="L18:N18"/>
    <mergeCell ref="O18:Q18"/>
    <mergeCell ref="R18:T18"/>
    <mergeCell ref="U18:W18"/>
    <mergeCell ref="R64:W64"/>
    <mergeCell ref="L62:N62"/>
    <mergeCell ref="O62:Q62"/>
    <mergeCell ref="R62:T62"/>
    <mergeCell ref="U62:W62"/>
    <mergeCell ref="L50:N50"/>
    <mergeCell ref="O50:Q50"/>
    <mergeCell ref="R50:T50"/>
    <mergeCell ref="U50:W50"/>
    <mergeCell ref="L52:N52"/>
    <mergeCell ref="O52:Q52"/>
    <mergeCell ref="R52:T52"/>
    <mergeCell ref="U52:W52"/>
    <mergeCell ref="L53:N53"/>
    <mergeCell ref="O53:Q53"/>
    <mergeCell ref="R53:T53"/>
    <mergeCell ref="L54:N54"/>
    <mergeCell ref="O54:Q54"/>
    <mergeCell ref="R54:T54"/>
    <mergeCell ref="U54:W54"/>
    <mergeCell ref="U55:W55"/>
    <mergeCell ref="R55:T55"/>
    <mergeCell ref="O55:Q55"/>
    <mergeCell ref="L55:N55"/>
    <mergeCell ref="L44:N44"/>
    <mergeCell ref="O44:Q44"/>
    <mergeCell ref="R44:T44"/>
    <mergeCell ref="U44:W44"/>
    <mergeCell ref="L47:N47"/>
    <mergeCell ref="O47:Q47"/>
    <mergeCell ref="R47:T47"/>
    <mergeCell ref="U47:W47"/>
    <mergeCell ref="L48:N48"/>
    <mergeCell ref="O48:Q48"/>
    <mergeCell ref="R48:T48"/>
    <mergeCell ref="U48:W48"/>
    <mergeCell ref="U53:W53"/>
    <mergeCell ref="L51:N51"/>
    <mergeCell ref="O51:Q51"/>
    <mergeCell ref="R51:T51"/>
    <mergeCell ref="L60:N60"/>
    <mergeCell ref="O60:Q60"/>
    <mergeCell ref="R60:T60"/>
    <mergeCell ref="U60:W60"/>
    <mergeCell ref="L64:Q64"/>
    <mergeCell ref="L65:Q65"/>
    <mergeCell ref="R65:W65"/>
    <mergeCell ref="B68:B70"/>
    <mergeCell ref="D68:D69"/>
    <mergeCell ref="L80:N80"/>
    <mergeCell ref="O80:Q80"/>
    <mergeCell ref="R80:T80"/>
    <mergeCell ref="U80:W80"/>
    <mergeCell ref="L83:Q83"/>
    <mergeCell ref="R83:W83"/>
    <mergeCell ref="L74:W74"/>
    <mergeCell ref="L76:W76"/>
    <mergeCell ref="L78:N78"/>
    <mergeCell ref="O78:Q78"/>
    <mergeCell ref="R78:T78"/>
    <mergeCell ref="U78:W78"/>
    <mergeCell ref="L77:N77"/>
    <mergeCell ref="O77:Q77"/>
    <mergeCell ref="R77:T77"/>
    <mergeCell ref="U77:W77"/>
    <mergeCell ref="O34:Q34"/>
    <mergeCell ref="R34:T34"/>
    <mergeCell ref="U34:W34"/>
    <mergeCell ref="L37:N37"/>
    <mergeCell ref="O37:Q37"/>
    <mergeCell ref="R37:T37"/>
    <mergeCell ref="U37:W37"/>
    <mergeCell ref="L49:N49"/>
    <mergeCell ref="O49:Q49"/>
    <mergeCell ref="R49:T49"/>
    <mergeCell ref="U49:W49"/>
    <mergeCell ref="L38:N38"/>
    <mergeCell ref="O38:Q38"/>
    <mergeCell ref="R38:T38"/>
    <mergeCell ref="U38:W38"/>
    <mergeCell ref="L40:N40"/>
    <mergeCell ref="O40:Q40"/>
    <mergeCell ref="R40:T40"/>
    <mergeCell ref="U40:W40"/>
    <mergeCell ref="L43:N43"/>
    <mergeCell ref="O43:Q43"/>
    <mergeCell ref="R43:T43"/>
    <mergeCell ref="U43:W43"/>
    <mergeCell ref="L34:N34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PROV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COORDINACION 3T</dc:creator>
  <cp:lastModifiedBy>Juridico02</cp:lastModifiedBy>
  <dcterms:created xsi:type="dcterms:W3CDTF">2018-03-21T21:04:04Z</dcterms:created>
  <dcterms:modified xsi:type="dcterms:W3CDTF">2018-05-03T16:36:17Z</dcterms:modified>
</cp:coreProperties>
</file>